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360" yWindow="-300" windowWidth="14436" windowHeight="8436" activeTab="1"/>
  </bookViews>
  <sheets>
    <sheet name="Лист1" sheetId="4" r:id="rId1"/>
    <sheet name="за звернен. громад.без направле" sheetId="3" r:id="rId2"/>
  </sheets>
  <definedNames>
    <definedName name="_xlnm.Print_Area" localSheetId="1">'за звернен. громад.без направле'!$A$1:$F$277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3" i="3" l="1"/>
  <c r="F184" i="3"/>
  <c r="F182" i="3"/>
  <c r="F181" i="3"/>
  <c r="F27" i="3" l="1"/>
  <c r="E269" i="3" l="1"/>
  <c r="F269" i="3" s="1"/>
  <c r="E270" i="3"/>
  <c r="F270" i="3" s="1"/>
  <c r="E271" i="3"/>
  <c r="F271" i="3" s="1"/>
  <c r="E272" i="3"/>
  <c r="F272" i="3" s="1"/>
  <c r="E268" i="3"/>
  <c r="F268" i="3" s="1"/>
  <c r="F154" i="3" l="1"/>
  <c r="F130" i="3"/>
  <c r="F129" i="3"/>
  <c r="F128" i="3"/>
  <c r="E14" i="3"/>
  <c r="E30" i="3"/>
  <c r="F30" i="3" s="1"/>
  <c r="E31" i="3"/>
  <c r="F31" i="3" s="1"/>
  <c r="F107" i="3" l="1"/>
  <c r="F108" i="3"/>
  <c r="F103" i="3"/>
  <c r="F99" i="3"/>
  <c r="F95" i="3"/>
  <c r="F82" i="3"/>
  <c r="F71" i="3"/>
  <c r="F142" i="3" l="1"/>
  <c r="F141" i="3"/>
  <c r="F140" i="3"/>
  <c r="F139" i="3"/>
  <c r="F138" i="3"/>
  <c r="F137" i="3"/>
  <c r="F136" i="3"/>
  <c r="F135" i="3"/>
  <c r="F134" i="3"/>
  <c r="F133" i="3"/>
  <c r="F132" i="3"/>
  <c r="F127" i="3"/>
  <c r="F126" i="3"/>
  <c r="F125" i="3"/>
  <c r="F124" i="3"/>
  <c r="F123" i="3"/>
  <c r="F122" i="3"/>
  <c r="F121" i="3"/>
  <c r="F119" i="3"/>
  <c r="F118" i="3"/>
  <c r="F117" i="3"/>
  <c r="F115" i="3"/>
  <c r="F114" i="3"/>
  <c r="F113" i="3"/>
  <c r="F111" i="3"/>
  <c r="F110" i="3"/>
  <c r="F109" i="3"/>
  <c r="F106" i="3"/>
  <c r="F104" i="3"/>
  <c r="F102" i="3"/>
  <c r="F101" i="3"/>
  <c r="F98" i="3"/>
  <c r="F97" i="3"/>
  <c r="F96" i="3"/>
  <c r="F94" i="3"/>
  <c r="F92" i="3"/>
  <c r="F91" i="3"/>
  <c r="F90" i="3"/>
  <c r="F89" i="3"/>
  <c r="F87" i="3"/>
  <c r="F86" i="3"/>
  <c r="F85" i="3"/>
  <c r="F84" i="3"/>
  <c r="F81" i="3"/>
  <c r="F80" i="3"/>
  <c r="F79" i="3"/>
  <c r="F78" i="3"/>
  <c r="F77" i="3"/>
  <c r="F75" i="3"/>
  <c r="F74" i="3"/>
  <c r="F73" i="3"/>
  <c r="F72" i="3"/>
  <c r="F70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242" i="3" l="1"/>
  <c r="E230" i="3" l="1"/>
  <c r="E26" i="3" l="1"/>
  <c r="F26" i="3" s="1"/>
  <c r="E25" i="3"/>
  <c r="F25" i="3" s="1"/>
  <c r="E38" i="3"/>
  <c r="F38" i="3" s="1"/>
  <c r="E20" i="3"/>
  <c r="F20" i="3" s="1"/>
  <c r="E36" i="3" l="1"/>
  <c r="F36" i="3" s="1"/>
  <c r="E37" i="3"/>
  <c r="F37" i="3" s="1"/>
  <c r="E39" i="3"/>
  <c r="F39" i="3" s="1"/>
  <c r="E40" i="3"/>
  <c r="F40" i="3" s="1"/>
  <c r="E41" i="3"/>
  <c r="F41" i="3" s="1"/>
  <c r="E42" i="3"/>
  <c r="F42" i="3" s="1"/>
  <c r="E43" i="3"/>
  <c r="F43" i="3" s="1"/>
  <c r="E44" i="3"/>
  <c r="F44" i="3" s="1"/>
  <c r="E45" i="3"/>
  <c r="F45" i="3" s="1"/>
  <c r="E46" i="3"/>
  <c r="F46" i="3" s="1"/>
  <c r="E47" i="3"/>
  <c r="F47" i="3" s="1"/>
  <c r="E48" i="3"/>
  <c r="F48" i="3" s="1"/>
  <c r="E49" i="3"/>
  <c r="F49" i="3" s="1"/>
  <c r="E50" i="3"/>
  <c r="F50" i="3" s="1"/>
  <c r="E51" i="3"/>
  <c r="F51" i="3" s="1"/>
  <c r="E52" i="3"/>
  <c r="E10" i="3" l="1"/>
  <c r="F10" i="3" s="1"/>
  <c r="E9" i="3"/>
  <c r="F9" i="3" s="1"/>
  <c r="E8" i="3"/>
  <c r="F8" i="3" s="1"/>
  <c r="F170" i="3" l="1"/>
  <c r="F234" i="3" l="1"/>
  <c r="F235" i="3"/>
  <c r="F236" i="3"/>
  <c r="F237" i="3"/>
  <c r="F238" i="3"/>
  <c r="F239" i="3"/>
  <c r="F240" i="3"/>
  <c r="F241" i="3"/>
  <c r="F243" i="3"/>
  <c r="F244" i="3"/>
  <c r="F245" i="3"/>
  <c r="F246" i="3"/>
  <c r="F247" i="3"/>
  <c r="F248" i="3"/>
  <c r="F232" i="3"/>
  <c r="E251" i="3"/>
  <c r="F251" i="3" s="1"/>
  <c r="E252" i="3"/>
  <c r="F252" i="3" s="1"/>
  <c r="E253" i="3"/>
  <c r="F253" i="3" s="1"/>
  <c r="E250" i="3"/>
  <c r="F250" i="3" s="1"/>
  <c r="E256" i="3"/>
  <c r="F256" i="3" s="1"/>
  <c r="E257" i="3"/>
  <c r="F257" i="3" s="1"/>
  <c r="E258" i="3"/>
  <c r="F258" i="3" s="1"/>
  <c r="E259" i="3"/>
  <c r="F259" i="3" s="1"/>
  <c r="E260" i="3"/>
  <c r="F260" i="3" s="1"/>
  <c r="E261" i="3"/>
  <c r="F261" i="3" s="1"/>
  <c r="E262" i="3"/>
  <c r="F262" i="3" s="1"/>
  <c r="E263" i="3"/>
  <c r="F263" i="3" s="1"/>
  <c r="E264" i="3"/>
  <c r="F264" i="3" s="1"/>
  <c r="E265" i="3"/>
  <c r="F265" i="3" s="1"/>
  <c r="E266" i="3"/>
  <c r="F266" i="3" s="1"/>
  <c r="E267" i="3"/>
  <c r="F267" i="3" s="1"/>
  <c r="E255" i="3"/>
  <c r="F255" i="3" s="1"/>
  <c r="E229" i="3"/>
  <c r="F229" i="3" s="1"/>
  <c r="E228" i="3"/>
  <c r="F228" i="3" s="1"/>
  <c r="E227" i="3"/>
  <c r="F227" i="3" s="1"/>
  <c r="E226" i="3"/>
  <c r="F226" i="3" s="1"/>
  <c r="E225" i="3"/>
  <c r="F225" i="3" s="1"/>
  <c r="E224" i="3"/>
  <c r="F224" i="3" s="1"/>
  <c r="E223" i="3"/>
  <c r="F223" i="3" s="1"/>
  <c r="E222" i="3"/>
  <c r="F222" i="3" s="1"/>
  <c r="E221" i="3"/>
  <c r="F221" i="3" s="1"/>
  <c r="E220" i="3"/>
  <c r="F220" i="3" s="1"/>
  <c r="E219" i="3"/>
  <c r="F219" i="3" s="1"/>
  <c r="E218" i="3"/>
  <c r="F218" i="3" s="1"/>
  <c r="E217" i="3"/>
  <c r="F217" i="3" s="1"/>
  <c r="E216" i="3"/>
  <c r="F216" i="3" s="1"/>
  <c r="E215" i="3"/>
  <c r="F215" i="3" s="1"/>
  <c r="E214" i="3"/>
  <c r="F214" i="3" s="1"/>
  <c r="E206" i="3"/>
  <c r="E207" i="3"/>
  <c r="F207" i="3" s="1"/>
  <c r="E208" i="3"/>
  <c r="F208" i="3" s="1"/>
  <c r="E209" i="3"/>
  <c r="F209" i="3" s="1"/>
  <c r="E210" i="3"/>
  <c r="F210" i="3" s="1"/>
  <c r="E211" i="3"/>
  <c r="F211" i="3" s="1"/>
  <c r="E212" i="3"/>
  <c r="F212" i="3" s="1"/>
  <c r="E213" i="3"/>
  <c r="F213" i="3" s="1"/>
  <c r="F206" i="3"/>
  <c r="E205" i="3"/>
  <c r="F205" i="3" s="1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186" i="3"/>
  <c r="F172" i="3"/>
  <c r="F173" i="3"/>
  <c r="F174" i="3"/>
  <c r="F175" i="3"/>
  <c r="F176" i="3"/>
  <c r="F177" i="3"/>
  <c r="F178" i="3"/>
  <c r="F179" i="3"/>
  <c r="F180" i="3"/>
  <c r="F171" i="3"/>
  <c r="F169" i="3"/>
  <c r="F168" i="3"/>
  <c r="F153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52" i="3"/>
  <c r="E32" i="3"/>
  <c r="E33" i="3"/>
  <c r="F33" i="3" s="1"/>
  <c r="E34" i="3"/>
  <c r="F34" i="3" s="1"/>
  <c r="E35" i="3"/>
  <c r="E29" i="3"/>
  <c r="E13" i="3"/>
  <c r="F13" i="3" s="1"/>
  <c r="E15" i="3"/>
  <c r="F15" i="3" s="1"/>
  <c r="E16" i="3"/>
  <c r="F16" i="3" s="1"/>
  <c r="E17" i="3"/>
  <c r="E18" i="3"/>
  <c r="F18" i="3" s="1"/>
  <c r="E19" i="3"/>
  <c r="F19" i="3" s="1"/>
  <c r="E21" i="3"/>
  <c r="F21" i="3" s="1"/>
  <c r="E22" i="3"/>
  <c r="F22" i="3" s="1"/>
  <c r="E23" i="3"/>
  <c r="F23" i="3" s="1"/>
  <c r="E24" i="3"/>
  <c r="F24" i="3" s="1"/>
  <c r="E12" i="3"/>
  <c r="F12" i="3" s="1"/>
</calcChain>
</file>

<file path=xl/sharedStrings.xml><?xml version="1.0" encoding="utf-8"?>
<sst xmlns="http://schemas.openxmlformats.org/spreadsheetml/2006/main" count="512" uniqueCount="270">
  <si>
    <t>№ з/п</t>
  </si>
  <si>
    <t>Найменування послуги</t>
  </si>
  <si>
    <t>Тариф з ПДВ, грн.</t>
  </si>
  <si>
    <t>Од.виміру</t>
  </si>
  <si>
    <t>Тариф без ПДВ, грн.</t>
  </si>
  <si>
    <t>ПДВ, грн.</t>
  </si>
  <si>
    <t xml:space="preserve"> Лабораторні, діагностичні та консультативні послуги за зверненням громадян, що надаються без направлення лікаря.</t>
  </si>
  <si>
    <t>1 дослідження</t>
  </si>
  <si>
    <t>взяття венозної крові</t>
  </si>
  <si>
    <t>"Електрофорез"</t>
  </si>
  <si>
    <t>"Ультрозвук"</t>
  </si>
  <si>
    <t>"Фонофорез"</t>
  </si>
  <si>
    <t>"Д’ Арсонваль"</t>
  </si>
  <si>
    <t>"УВЧ"</t>
  </si>
  <si>
    <t>"Магнітотерапія"</t>
  </si>
  <si>
    <t>"Індивідуальне заняття з лікувальної фізкультури"</t>
  </si>
  <si>
    <t xml:space="preserve">оздоровчий масаж ступні та гомілки                       </t>
  </si>
  <si>
    <t xml:space="preserve">оздоровчого масажу гомілково-ступневого суглоба (проксимального відділу ступні, ділянки та нижньої третини гомілки)                                      </t>
  </si>
  <si>
    <t xml:space="preserve">оздоровчого масажу колінного суглоба (верхньої третини гомілки, ділянки колінного суглоба та нижньої  третини стегна)                                     </t>
  </si>
  <si>
    <t>оздоровчого масажу тазостегнового суглоба (верхньої третини стегна, ділянки тазостегнового суглоба та сідничної ділянки тієї ж сторони)</t>
  </si>
  <si>
    <t xml:space="preserve">оздоровчого масажу нижньої кінцівки та попереку (ділянки ступні, гомілки, стегна, сідничної та попереково-крижової ділянки)                             </t>
  </si>
  <si>
    <t>оздоровчого масажу нижньої кінцівки</t>
  </si>
  <si>
    <t>оздоровчого масажу ділянки хребта (задньої поверхні шиї, спини та попереково-крижової ділянки від лівої до правої задньої аксилярної лінії)</t>
  </si>
  <si>
    <t xml:space="preserve">сегментний оздоровчий  масаж шийно-грудного відділу хребта    </t>
  </si>
  <si>
    <t xml:space="preserve">оздоровчого масажу шийно-грудного відділу хребта (ділянки задньої поверхні шиї та ділянки спини до I поперекового хребця від лівої до правої задньої аксилярної лінії)                                  </t>
  </si>
  <si>
    <t xml:space="preserve">оздоровчого масажу спини та попереку (від VII шийного хребця до крижової ділянки від лівої до правої середньої аксилярної лінії)                    </t>
  </si>
  <si>
    <t xml:space="preserve">сегментний масаж попереково-крижової ділянки   </t>
  </si>
  <si>
    <t xml:space="preserve">оздоровчого масажу попереково-крижової ділянки (від I поперекового хребця до нижніх сідничних схилів)      </t>
  </si>
  <si>
    <t xml:space="preserve">оздоровчого масажу м'язів передньої черевної порожнини      </t>
  </si>
  <si>
    <t xml:space="preserve">оздоровчого масажу спини (від VII шийного до 1 поперекового хребця і від лівої та правої середньої аксилярної лінії)            </t>
  </si>
  <si>
    <t xml:space="preserve">оздоровчого масажу   ділянки грудної клітки (ділянки передньої поверхні грудної клітки від передніх кордонів  надпліччя до реберних дуг та ділянок спини від VII шийного до 1 поперекового хребця)          </t>
  </si>
  <si>
    <t xml:space="preserve">оздоровчого масажу   кисті та передпліччя             </t>
  </si>
  <si>
    <t xml:space="preserve">оздоровчого масажу   променево-зап'ястного суглоба (проксимального відділу кисті, ділянки променево-зап'ясного суглоба та передпліччя)                   </t>
  </si>
  <si>
    <t xml:space="preserve">оздоровчого масажу   ліктьового суглоба (верхньої третини передпліччя, ділянки ліктьового суглоба та нижньої третини плеча) </t>
  </si>
  <si>
    <t xml:space="preserve">оздоровчого масажу   плечового суглоба (верхньої третини плеча, ділянки плечового суглоба та надпліччя тієї ж сторони)      </t>
  </si>
  <si>
    <t>оздоровчого масажу  верхньої кінцівки</t>
  </si>
  <si>
    <t xml:space="preserve">оздоровчого масажу  верхньої кінцівки, надпліччя та ділянки лопатки   </t>
  </si>
  <si>
    <t xml:space="preserve">оздоровчого масажу комірцевої зони (задньої поверхні шиї,   спини до рівня IV грудного хребця, передньої   поверхні грудної клітки до II ребра)           </t>
  </si>
  <si>
    <t>оздоровчого масажу шиї</t>
  </si>
  <si>
    <t xml:space="preserve">оздоровчого масажу обличчя ( лобової; навколо очної, навколо вушної ділянок; верхньої та нижньої щелепи)   </t>
  </si>
  <si>
    <t>оздоровчого масажу голови ( лобно-скроневої і потилично-тім'яної області)</t>
  </si>
  <si>
    <t>Оздоровчий масаж, гімнастика з метою профілактики захворювань та зміцнення здоров'я дорослого населення.</t>
  </si>
  <si>
    <t>1 процедура</t>
  </si>
  <si>
    <t>Консультації лікарів</t>
  </si>
  <si>
    <t>консультації лікаря-гастроентеролога</t>
  </si>
  <si>
    <t>консультації лікаря-дерматовенеролога</t>
  </si>
  <si>
    <t>консультації лікаря-ендокринолога</t>
  </si>
  <si>
    <t>консультації лікаря-інфекціоніста</t>
  </si>
  <si>
    <t>консультації лікаря кардіолога</t>
  </si>
  <si>
    <t>консультації лікаря-невропатолога</t>
  </si>
  <si>
    <t xml:space="preserve">консультації лікаря ортопеда-травматолога </t>
  </si>
  <si>
    <t>консультації лікаря-отоларинголога</t>
  </si>
  <si>
    <t>консультації лікаря-офтальмолога</t>
  </si>
  <si>
    <t>консультації лікаря ревматолога</t>
  </si>
  <si>
    <t>консультації лікаря-терапевта</t>
  </si>
  <si>
    <t>консультації лікаря-уролога</t>
  </si>
  <si>
    <t>консультації лікаря-хірурга</t>
  </si>
  <si>
    <t>1 консультація</t>
  </si>
  <si>
    <t>дослідження "Гістероскопія"</t>
  </si>
  <si>
    <t>дослідження "Холтерівське монітурірування ЕКГ"</t>
  </si>
  <si>
    <t>дослідження "Колоноскопія"</t>
  </si>
  <si>
    <t>дослідження  "Вимір внутриочного тиску"</t>
  </si>
  <si>
    <t>дослідження "Цистоскопія сечового міхура"</t>
  </si>
  <si>
    <t>процедура "Взяття урогенітального мазка "</t>
  </si>
  <si>
    <t>процедура "Масаж простати"</t>
  </si>
  <si>
    <t>процедура "Взяття секрету  передміхурової залози"</t>
  </si>
  <si>
    <t>дослідження (ЕКГ)</t>
  </si>
  <si>
    <t>Рентгенографія кісток таза в одній проекції</t>
  </si>
  <si>
    <t>Рентгенографія ключиці в одній проекції</t>
  </si>
  <si>
    <t>Рентгенографія висково-щелепного суглоба</t>
  </si>
  <si>
    <t>Рентгенографія колоносових пазух</t>
  </si>
  <si>
    <t>Рентгенографія грудного відділу</t>
  </si>
  <si>
    <t>Рентгенографія скроневої кістки  в двох проекціях</t>
  </si>
  <si>
    <t>Рентгенографія кісток носа в двох проекціях</t>
  </si>
  <si>
    <t>Рентгенографія нижньої щелепи в двох проекціях</t>
  </si>
  <si>
    <t>Рентгенографія черепа в двох проекціях</t>
  </si>
  <si>
    <t>Рентгенографія 1-го суглоба відділу в двох проекціях</t>
  </si>
  <si>
    <t>Рентгенографія попереково-кресцового відділу в двох проекціях</t>
  </si>
  <si>
    <t>Рентгенографія шийного відділу з функціональним дослідженням</t>
  </si>
  <si>
    <t>Рентгенографія шийного відділу в двох проекціях</t>
  </si>
  <si>
    <t>Попередній медичний огляд кандидатів у водіїв транспортних засобів</t>
  </si>
  <si>
    <t>Періодичний медичний огляд кандидатів у водіїв транспортних засобів</t>
  </si>
  <si>
    <t>Дозвіл на право отримання, зберігання, носіння та використання вогнепальної зброї, в т.ч. мисливської та газової</t>
  </si>
  <si>
    <t>Обов'язковий профілактичний медичний огляд працівників окремих професій, виробництв і організацій, діяльність яких пов'язана з обслуговуванням населення і може призвести до поширення інфекційних хвороб:</t>
  </si>
  <si>
    <t>1 огляд</t>
  </si>
  <si>
    <t>Лікар-терапевт</t>
  </si>
  <si>
    <t>Лікар - дерматовенеролог</t>
  </si>
  <si>
    <t>Лікар - отоларинголог</t>
  </si>
  <si>
    <t>л/д гр.крові на РМП</t>
  </si>
  <si>
    <t>л/д на кишкові інфекції</t>
  </si>
  <si>
    <t>л/д на гельмінтози</t>
  </si>
  <si>
    <t>л/д на пат. стафілокок</t>
  </si>
  <si>
    <t>взяття капіл.крові</t>
  </si>
  <si>
    <t>Попередній та періодичний мед.огляд працівників, зайнятих на важких роботах, роботах із шкідливими чи небезпечними умовами праці або таких, де є потреба у професійному доборі, щорічному обов’яхковому мед.огляді осіб віком до 21 року:</t>
  </si>
  <si>
    <t>Лікар -офтальмолог</t>
  </si>
  <si>
    <t>Лікар -хірург</t>
  </si>
  <si>
    <t>Лікар - невропатолог</t>
  </si>
  <si>
    <t>л/д заг.аналіз крові</t>
  </si>
  <si>
    <t>л/д заг.аналіз сечі</t>
  </si>
  <si>
    <t>л/д кров на ГГТ</t>
  </si>
  <si>
    <t>л/д визн.біліруб.АлТ,АсТ</t>
  </si>
  <si>
    <t>л/д кров на цукор</t>
  </si>
  <si>
    <t>л/д карбоксигемоглобін</t>
  </si>
  <si>
    <t>л/д визначення активності лужної фосфатази</t>
  </si>
  <si>
    <t>л/д метгемоглобін</t>
  </si>
  <si>
    <t>л/д холінестерази</t>
  </si>
  <si>
    <t>л/д тельца Гейнца</t>
  </si>
  <si>
    <t>мазок на цитологію</t>
  </si>
  <si>
    <t xml:space="preserve">мазок на флору </t>
  </si>
  <si>
    <t>фннкціональне дослідження ЕКГ</t>
  </si>
  <si>
    <t>Флюорографічне дослідження</t>
  </si>
  <si>
    <t>л/д визначення вмісту заліза</t>
  </si>
  <si>
    <t xml:space="preserve">дослідження "Езофагогастродуоденоскопія" </t>
  </si>
  <si>
    <t>Рентгенологічні дослідження опорно - рухомої системи (система рентгенівська діагностична HF plus)</t>
  </si>
  <si>
    <t>Флюорографічне дослідження( система рентгенівська  діагностична   HF plus)</t>
  </si>
  <si>
    <t>Дослідження ультразвукове комплексне: печінка+жовчний міхур+жовчні протоки+підшлункова залоза+селезінка</t>
  </si>
  <si>
    <t>Дослідження ультразвукове комплексне для чоловіків: нирки+надниркові залози+сечовий міхур з визначенням залишкової сечі+передміхурова залоза</t>
  </si>
  <si>
    <t>Дослідження ультразвукове: нирки+надниркові залози</t>
  </si>
  <si>
    <t>Дослідження ультразвукове сечового міхура з визначенням залишкової сечі</t>
  </si>
  <si>
    <t>Дослідження ультразвукове яєчків</t>
  </si>
  <si>
    <t>Дослідження ультразвукове комплексне: матка+яєчники</t>
  </si>
  <si>
    <t>Дослідження ультразвукове щитоподібної залози</t>
  </si>
  <si>
    <t>Дослідження ультразвукове молочних залоз (з двох сторін)</t>
  </si>
  <si>
    <t>Дослідження ультразвукове лімфатичних вузлів</t>
  </si>
  <si>
    <t>Дослідження ультразвукове м'яких тканин</t>
  </si>
  <si>
    <t xml:space="preserve">Ультразвукові дослідженя </t>
  </si>
  <si>
    <t xml:space="preserve"> Вартість бланку особистої медичної книжки Ф.№ 1</t>
  </si>
  <si>
    <t>консультації дитячого  лікаря-отоларинголога</t>
  </si>
  <si>
    <t>консультації дитячого  лікаря-офтальмолога</t>
  </si>
  <si>
    <t>Профілактичні  медичні огляди</t>
  </si>
  <si>
    <t>Обов’язкові попередній, періодичний та позачерговий психіатричний огляд</t>
  </si>
  <si>
    <t>Еластографія</t>
  </si>
  <si>
    <t>Косметологічні послуги за зверненням громадян, що надаються без направлення лікаря</t>
  </si>
  <si>
    <t>Косметологічна процедура "Кератома"</t>
  </si>
  <si>
    <t>Косметологічна процедура "Гемангеома"</t>
  </si>
  <si>
    <t>Косметологічна процедура "Папілома"</t>
  </si>
  <si>
    <t xml:space="preserve">внутрішньовенний наркоз для застосування у дослідженні "Езофагогастродуоденоскопія"  </t>
  </si>
  <si>
    <t xml:space="preserve">внутрішньовенний наркоз для застосування у дослідженні "Колоноскопія"  </t>
  </si>
  <si>
    <t>Скринінгове дослідження "Отоакустична емісія"</t>
  </si>
  <si>
    <t>Офтальмологічне обстеження очного дна</t>
  </si>
  <si>
    <t>Видалення стороннього тіла з ока</t>
  </si>
  <si>
    <t>Протромбіновий час</t>
  </si>
  <si>
    <t>Загальний білок в добовій сечі</t>
  </si>
  <si>
    <t>Кал на приховану кров</t>
  </si>
  <si>
    <t>Кал на антиген Helicobacter pylori</t>
  </si>
  <si>
    <t>Кал на кальпротектин</t>
  </si>
  <si>
    <t>Тиреотропний гормон (ТТГ)</t>
  </si>
  <si>
    <t>Сечовина</t>
  </si>
  <si>
    <t>Альбумін</t>
  </si>
  <si>
    <t>Тригліцериди</t>
  </si>
  <si>
    <t>С - реактивний білок кількісний</t>
  </si>
  <si>
    <t>Тропонін</t>
  </si>
  <si>
    <t>Аналіз секрету простати</t>
  </si>
  <si>
    <t>Білірубін загальний</t>
  </si>
  <si>
    <t>Аналіз сечі по Нечипоренко</t>
  </si>
  <si>
    <t>Капрограма</t>
  </si>
  <si>
    <t>Зішкріб на ентеробіоз</t>
  </si>
  <si>
    <t>Кал на яйця глистів</t>
  </si>
  <si>
    <t xml:space="preserve"> </t>
  </si>
  <si>
    <t>Мікроскопічне дослідження на Demodex</t>
  </si>
  <si>
    <t>Спермограма</t>
  </si>
  <si>
    <t>Аланінамінотрасфераза (АЛТ)</t>
  </si>
  <si>
    <t>Аспартатамінотрансфераза (АСТ)</t>
  </si>
  <si>
    <t>Лужна фостофаза</t>
  </si>
  <si>
    <t>Гаммаглутамілтрансфераза (ГГТ)</t>
  </si>
  <si>
    <t xml:space="preserve">Загальний білок </t>
  </si>
  <si>
    <t>Креатинін</t>
  </si>
  <si>
    <t>Швидкість клубочкової фільтрації за креатиніном сироватки крові</t>
  </si>
  <si>
    <t>Функції підшлункової залози</t>
  </si>
  <si>
    <t>Альфа - амілаза крові</t>
  </si>
  <si>
    <t>Альфа - амілаза сечі</t>
  </si>
  <si>
    <t>Глюкоза крові</t>
  </si>
  <si>
    <t>Гліколізований гемоглобін</t>
  </si>
  <si>
    <t>Загальний холестерин</t>
  </si>
  <si>
    <t>Ліпопродеїди високої щільності</t>
  </si>
  <si>
    <t>Ліпопродеїди низької щільності</t>
  </si>
  <si>
    <t>С - реактивний білок якісний</t>
  </si>
  <si>
    <t>Кардіологічна панель</t>
  </si>
  <si>
    <t>Активований частковий тромбопластиновий час АЧТЧ</t>
  </si>
  <si>
    <t>Д - дімер</t>
  </si>
  <si>
    <t>Кальцій</t>
  </si>
  <si>
    <t>Магній</t>
  </si>
  <si>
    <t>Залізо</t>
  </si>
  <si>
    <t xml:space="preserve">Імунологічні дослідження </t>
  </si>
  <si>
    <t>Вітамін Д</t>
  </si>
  <si>
    <t>Реакція Вассермана</t>
  </si>
  <si>
    <t>кров на РМП</t>
  </si>
  <si>
    <t>Бактеріологічні дослідження</t>
  </si>
  <si>
    <t>Дослідження слизу з зіва та носа на виявлення збудників дифтерії</t>
  </si>
  <si>
    <t>Дослідження слизу з зіва та носа на виявлення з патогенного стафілококу</t>
  </si>
  <si>
    <t>Мазки з вух</t>
  </si>
  <si>
    <t>Мазки з очей</t>
  </si>
  <si>
    <t xml:space="preserve">Мазки з ран </t>
  </si>
  <si>
    <t>Мазки із статевих органів V, C</t>
  </si>
  <si>
    <t>Мокротиння</t>
  </si>
  <si>
    <t>Сеча на стерильність</t>
  </si>
  <si>
    <t>Дослідження на кишкову групу інфекцій</t>
  </si>
  <si>
    <t>Дослідження на бактеріоз</t>
  </si>
  <si>
    <t>Загально - клінічні і гематологічні дослідження</t>
  </si>
  <si>
    <t>Система гемостазу</t>
  </si>
  <si>
    <t>Фізіотерапевтичні процедури</t>
  </si>
  <si>
    <t>Група крові та резус фактор</t>
  </si>
  <si>
    <t>Тироксин  (Т4 вільний)</t>
  </si>
  <si>
    <t>Трийодтироніну (Т3 вільний)</t>
  </si>
  <si>
    <t>Лікар - акушер гінеколог</t>
  </si>
  <si>
    <t>Аудіометрія</t>
  </si>
  <si>
    <t>Косметологічна процедура "Невус"</t>
  </si>
  <si>
    <t xml:space="preserve">Тейпування обличчя </t>
  </si>
  <si>
    <t>Тейпування шиї</t>
  </si>
  <si>
    <t>Тейпування комірцевої зони</t>
  </si>
  <si>
    <t>Тейпування   ліктьового суглоба</t>
  </si>
  <si>
    <t>Тейпування  плечового суглоба</t>
  </si>
  <si>
    <t xml:space="preserve">Тейпування ступні та гомілки  </t>
  </si>
  <si>
    <t>Тейпування колінного суглоба</t>
  </si>
  <si>
    <t>Тейпування  попереково-крижової ділянки</t>
  </si>
  <si>
    <t xml:space="preserve">Тейпування м'язів передньої черевної порожнини   </t>
  </si>
  <si>
    <t>Додаток</t>
  </si>
  <si>
    <t>Дослідження мамографії в двох проекціях  з медичною плівкою</t>
  </si>
  <si>
    <t>Дослідження мамографії в двох проекціях  без медичної плівки</t>
  </si>
  <si>
    <t>Підбір окулярів та МКЛ</t>
  </si>
  <si>
    <t>Гепатит А</t>
  </si>
  <si>
    <t>Гепатит В</t>
  </si>
  <si>
    <t>Гепатит С</t>
  </si>
  <si>
    <t>кров на цукор</t>
  </si>
  <si>
    <t xml:space="preserve">Тейпування з метою профілактики захворювань та зміцнення здоров'я дорослого населення </t>
  </si>
  <si>
    <t>Тейпування стопи</t>
  </si>
  <si>
    <t>Тейпування   кисті та долоні</t>
  </si>
  <si>
    <t xml:space="preserve">Тейпування  ділянки лопатки  </t>
  </si>
  <si>
    <t>Тейпування  стегна з обох сторін</t>
  </si>
  <si>
    <t>Загальний аналіз крові на аналізаторі</t>
  </si>
  <si>
    <t>Загальний аналіз сечі на аналізаторі</t>
  </si>
  <si>
    <t>Фосфор</t>
  </si>
  <si>
    <t>Простат - специфічного антигену</t>
  </si>
  <si>
    <t>Креатинкіназа</t>
  </si>
  <si>
    <t>Фібріноген</t>
  </si>
  <si>
    <t>Феритин</t>
  </si>
  <si>
    <t>Трансферитин</t>
  </si>
  <si>
    <t>Дослідження ультразвукове комплексне: печінка+жовчний міхур+жовчні протоки+підшлункова залоза+селезінка з навантаженням</t>
  </si>
  <si>
    <t>Дослідження ультразвуковекомплексне  передміхурової залози+сечового міхура  та залишку об'єму сечі</t>
  </si>
  <si>
    <t>Дослідження ультразвукове комплексне: матка при вагітності+перинатальне обстеження стану плода 1 скринінг</t>
  </si>
  <si>
    <t>Дослідження ультразвукове комплексне: матка при вагітності+перинатальне обстеження стану плода 2 скринінг</t>
  </si>
  <si>
    <t>Дослідження ультразвукове комплексне: матка при вагітності+перинатальне обстеження стану плода 3 скринінг</t>
  </si>
  <si>
    <t>Допплерометрія плоду</t>
  </si>
  <si>
    <t>Білірубин прямий</t>
  </si>
  <si>
    <t xml:space="preserve">Ревматоїдний фактор якісний </t>
  </si>
  <si>
    <t>Антистрептолізин якісний</t>
  </si>
  <si>
    <t>Антистрептолізин кількісний</t>
  </si>
  <si>
    <t>Прокальцитонин</t>
  </si>
  <si>
    <t>Креатінкіназа-МВ</t>
  </si>
  <si>
    <t>Лактатдегідрогеназа</t>
  </si>
  <si>
    <t>МНВ</t>
  </si>
  <si>
    <t>Протромбін за Квіком</t>
  </si>
  <si>
    <t>Мікроелементи</t>
  </si>
  <si>
    <t>Контроль анемії</t>
  </si>
  <si>
    <t>Сечова кислота</t>
  </si>
  <si>
    <t xml:space="preserve"> Функція печінки </t>
  </si>
  <si>
    <t xml:space="preserve">Ревматоїдна панель </t>
  </si>
  <si>
    <t xml:space="preserve">Функція нирок </t>
  </si>
  <si>
    <t xml:space="preserve">Ліпідний профіль </t>
  </si>
  <si>
    <t>консультації дитячого лікаря-дерматовенеролога</t>
  </si>
  <si>
    <t>до наказу  № 74 від 10.02.2025</t>
  </si>
  <si>
    <t>1 місяць</t>
  </si>
  <si>
    <t>Стажування лікарів - інтернів, лікарями вищої кваліфікаційної категорії, що готують фахівців у сфері охорони здоров'я на умовах контракту  на місяць</t>
  </si>
  <si>
    <t>Стажування лікарів - інтернів, лікарями І кваліфікаційної категорії, що готують фахівців у сфері охорони здоров'я на умовах контракту  на місяць</t>
  </si>
  <si>
    <t>Стажування лікарів - інтернів, лікарями ІІ кваліфікаційної категорії, що готують фахівців у сфері охорони здоров'я на умовах контракту  на місяць</t>
  </si>
  <si>
    <t>Стажування лікарів - інтернів, лікарями без  категорії, що готують фахівців у сфері охорони здоров'я на умовах контракту  на місяць</t>
  </si>
  <si>
    <t>Стажування лікарів - інтернів, лікарями, завідуючими структурних підрозділів, що готують фахівців у сфері охорони здоров'я на умовах контракту  на місяць</t>
  </si>
  <si>
    <t>КНП "Самарівська ЦМЛ" СМР"</t>
  </si>
  <si>
    <t xml:space="preserve">Тарифи на платні медичні послуги, які надаються комунальним некомерційним підприємством "Самарівська центральна міська лікарня" Самарівської міської ради" 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</si>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</sst>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 Cyr"/>
      <family val="1"/>
      <charset val="204"/>
    </font>
    <font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1" fontId="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1" fontId="5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/>
    </xf>
    <xf numFmtId="0" fontId="1" fillId="0" borderId="1" xfId="0" applyFont="1" applyBorder="1"/>
    <xf numFmtId="0" fontId="6" fillId="0" borderId="1" xfId="0" applyFont="1" applyBorder="1"/>
    <xf numFmtId="0" fontId="1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" fontId="5" fillId="2" borderId="6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/>
    </xf>
    <xf numFmtId="0" fontId="6" fillId="2" borderId="1" xfId="0" applyFont="1" applyFill="1" applyBorder="1"/>
    <xf numFmtId="2" fontId="4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 wrapText="1"/>
    </xf>
    <xf numFmtId="0" fontId="0" fillId="2" borderId="0" xfId="0" applyFill="1"/>
    <xf numFmtId="0" fontId="7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0" fillId="3" borderId="0" xfId="0" applyFill="1"/>
    <xf numFmtId="2" fontId="3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2" fontId="3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>
    <row r="1" spans="1:1" x14ac:dyDescent="0.3">
      <c r="A1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6"/>
  <sheetViews>
    <sheetView tabSelected="1" view="pageBreakPreview" topLeftCell="A169" zoomScaleNormal="100" zoomScaleSheetLayoutView="100" workbookViewId="0">
      <selection activeCell="B275" sqref="B275"/>
    </sheetView>
  </sheetViews>
  <sheetFormatPr defaultRowHeight="15.6" x14ac:dyDescent="0.3"/>
  <cols>
    <col min="1" max="1" width="6.5546875" style="1" customWidth="1"/>
    <col min="2" max="2" width="66.33203125" style="1" customWidth="1"/>
    <col min="3" max="3" width="21" style="1" customWidth="1"/>
    <col min="4" max="4" width="15" style="1" customWidth="1"/>
    <col min="5" max="5" width="12.6640625" style="1" customWidth="1"/>
    <col min="6" max="6" width="14" style="1" customWidth="1"/>
    <col min="7" max="7" width="7.44140625" style="1" customWidth="1"/>
    <col min="8" max="16" width="9.109375" style="1"/>
  </cols>
  <sheetData>
    <row r="1" spans="1:16" x14ac:dyDescent="0.3">
      <c r="D1" s="43" t="s">
        <v>216</v>
      </c>
    </row>
    <row r="2" spans="1:16" x14ac:dyDescent="0.3">
      <c r="D2" s="43" t="s">
        <v>260</v>
      </c>
    </row>
    <row r="3" spans="1:16" x14ac:dyDescent="0.3">
      <c r="D3" s="43" t="s">
        <v>267</v>
      </c>
    </row>
    <row r="4" spans="1:16" x14ac:dyDescent="0.3">
      <c r="D4" s="43"/>
    </row>
    <row r="5" spans="1:16" ht="94.5" customHeight="1" x14ac:dyDescent="0.3">
      <c r="A5" s="73" t="s">
        <v>268</v>
      </c>
      <c r="B5" s="73"/>
      <c r="C5" s="73"/>
      <c r="D5" s="73"/>
      <c r="E5" s="73"/>
      <c r="F5" s="73"/>
    </row>
    <row r="6" spans="1:16" ht="31.2" x14ac:dyDescent="0.3">
      <c r="A6" s="2" t="s">
        <v>0</v>
      </c>
      <c r="B6" s="3" t="s">
        <v>1</v>
      </c>
      <c r="C6" s="2" t="s">
        <v>3</v>
      </c>
      <c r="D6" s="2" t="s">
        <v>4</v>
      </c>
      <c r="E6" s="2" t="s">
        <v>5</v>
      </c>
      <c r="F6" s="2" t="s">
        <v>2</v>
      </c>
    </row>
    <row r="7" spans="1:16" ht="28.5" customHeight="1" x14ac:dyDescent="0.35">
      <c r="A7" s="75" t="s">
        <v>129</v>
      </c>
      <c r="B7" s="76"/>
      <c r="C7" s="76"/>
      <c r="D7" s="76"/>
      <c r="E7" s="76"/>
      <c r="F7" s="77"/>
    </row>
    <row r="8" spans="1:16" ht="34.799999999999997" x14ac:dyDescent="0.3">
      <c r="A8" s="4">
        <v>1</v>
      </c>
      <c r="B8" s="36" t="s">
        <v>80</v>
      </c>
      <c r="C8" s="44" t="s">
        <v>84</v>
      </c>
      <c r="D8" s="20">
        <v>709.62</v>
      </c>
      <c r="E8" s="20">
        <f>D8*20%</f>
        <v>141.92400000000001</v>
      </c>
      <c r="F8" s="20">
        <f>D8+E8</f>
        <v>851.54399999999998</v>
      </c>
    </row>
    <row r="9" spans="1:16" ht="34.799999999999997" x14ac:dyDescent="0.3">
      <c r="A9" s="4">
        <v>2</v>
      </c>
      <c r="B9" s="19" t="s">
        <v>81</v>
      </c>
      <c r="C9" s="4" t="s">
        <v>84</v>
      </c>
      <c r="D9" s="20">
        <v>611.23</v>
      </c>
      <c r="E9" s="20">
        <f>D9*20%</f>
        <v>122.24600000000001</v>
      </c>
      <c r="F9" s="20">
        <f>D9+E9</f>
        <v>733.476</v>
      </c>
    </row>
    <row r="10" spans="1:16" ht="52.2" x14ac:dyDescent="0.3">
      <c r="A10" s="4">
        <v>3</v>
      </c>
      <c r="B10" s="25" t="s">
        <v>82</v>
      </c>
      <c r="C10" s="4" t="s">
        <v>84</v>
      </c>
      <c r="D10" s="20">
        <v>568.48</v>
      </c>
      <c r="E10" s="20">
        <f>D10*20%</f>
        <v>113.69600000000001</v>
      </c>
      <c r="F10" s="20">
        <f>D10+E10</f>
        <v>682.17600000000004</v>
      </c>
    </row>
    <row r="11" spans="1:16" ht="57.75" customHeight="1" x14ac:dyDescent="0.3">
      <c r="A11" s="4">
        <v>4</v>
      </c>
      <c r="B11" s="78" t="s">
        <v>83</v>
      </c>
      <c r="C11" s="79"/>
      <c r="D11" s="79"/>
      <c r="E11" s="79"/>
      <c r="F11" s="80"/>
    </row>
    <row r="12" spans="1:16" ht="18" x14ac:dyDescent="0.35">
      <c r="A12" s="8"/>
      <c r="B12" s="50" t="s">
        <v>85</v>
      </c>
      <c r="C12" s="29" t="s">
        <v>84</v>
      </c>
      <c r="D12" s="31">
        <v>56.45</v>
      </c>
      <c r="E12" s="31">
        <f>D12*20%</f>
        <v>11.290000000000001</v>
      </c>
      <c r="F12" s="31">
        <f>D12+E12</f>
        <v>67.740000000000009</v>
      </c>
    </row>
    <row r="13" spans="1:16" ht="18" x14ac:dyDescent="0.35">
      <c r="A13" s="8"/>
      <c r="B13" s="50" t="s">
        <v>86</v>
      </c>
      <c r="C13" s="29" t="s">
        <v>84</v>
      </c>
      <c r="D13" s="31">
        <v>68.41</v>
      </c>
      <c r="E13" s="31">
        <f t="shared" ref="E13:E26" si="0">D13*20%</f>
        <v>13.682</v>
      </c>
      <c r="F13" s="31">
        <f t="shared" ref="F13:F27" si="1">D13+E13</f>
        <v>82.091999999999999</v>
      </c>
    </row>
    <row r="14" spans="1:16" s="58" customFormat="1" ht="18" x14ac:dyDescent="0.35">
      <c r="A14" s="28"/>
      <c r="B14" s="50" t="s">
        <v>87</v>
      </c>
      <c r="C14" s="29" t="s">
        <v>84</v>
      </c>
      <c r="D14" s="31">
        <v>74.8</v>
      </c>
      <c r="E14" s="31">
        <f t="shared" si="0"/>
        <v>14.96</v>
      </c>
      <c r="F14" s="31">
        <v>89.76</v>
      </c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16" ht="18.75" customHeight="1" x14ac:dyDescent="0.35">
      <c r="A15" s="8"/>
      <c r="B15" s="50" t="s">
        <v>88</v>
      </c>
      <c r="C15" s="29" t="s">
        <v>7</v>
      </c>
      <c r="D15" s="31">
        <v>65.7</v>
      </c>
      <c r="E15" s="31">
        <f t="shared" si="0"/>
        <v>13.14</v>
      </c>
      <c r="F15" s="31">
        <f t="shared" si="1"/>
        <v>78.84</v>
      </c>
    </row>
    <row r="16" spans="1:16" ht="22.5" customHeight="1" x14ac:dyDescent="0.35">
      <c r="A16" s="8"/>
      <c r="B16" s="5" t="s">
        <v>89</v>
      </c>
      <c r="C16" s="6" t="s">
        <v>7</v>
      </c>
      <c r="D16" s="7">
        <v>107.36</v>
      </c>
      <c r="E16" s="7">
        <f t="shared" si="0"/>
        <v>21.472000000000001</v>
      </c>
      <c r="F16" s="7">
        <f t="shared" si="1"/>
        <v>128.83199999999999</v>
      </c>
    </row>
    <row r="17" spans="1:16" s="58" customFormat="1" ht="26.25" customHeight="1" x14ac:dyDescent="0.35">
      <c r="A17" s="28"/>
      <c r="B17" s="50" t="s">
        <v>90</v>
      </c>
      <c r="C17" s="29" t="s">
        <v>7</v>
      </c>
      <c r="D17" s="31">
        <v>17.809999999999999</v>
      </c>
      <c r="E17" s="31">
        <f t="shared" si="0"/>
        <v>3.5619999999999998</v>
      </c>
      <c r="F17" s="31">
        <v>21.37</v>
      </c>
      <c r="G17" s="32"/>
      <c r="H17" s="32"/>
      <c r="I17" s="32"/>
      <c r="J17" s="32"/>
      <c r="K17" s="32"/>
      <c r="L17" s="32"/>
      <c r="M17" s="32"/>
      <c r="N17" s="32"/>
      <c r="O17" s="32"/>
      <c r="P17" s="32"/>
    </row>
    <row r="18" spans="1:16" ht="28.5" customHeight="1" x14ac:dyDescent="0.35">
      <c r="A18" s="8"/>
      <c r="B18" s="5" t="s">
        <v>91</v>
      </c>
      <c r="C18" s="6" t="s">
        <v>7</v>
      </c>
      <c r="D18" s="7">
        <v>86.45</v>
      </c>
      <c r="E18" s="7">
        <f t="shared" si="0"/>
        <v>17.290000000000003</v>
      </c>
      <c r="F18" s="7">
        <f t="shared" si="1"/>
        <v>103.74000000000001</v>
      </c>
    </row>
    <row r="19" spans="1:16" ht="23.25" customHeight="1" x14ac:dyDescent="0.35">
      <c r="A19" s="8"/>
      <c r="B19" s="50" t="s">
        <v>92</v>
      </c>
      <c r="C19" s="29" t="s">
        <v>7</v>
      </c>
      <c r="D19" s="31">
        <v>1.3</v>
      </c>
      <c r="E19" s="31">
        <f t="shared" si="0"/>
        <v>0.26</v>
      </c>
      <c r="F19" s="31">
        <f t="shared" si="1"/>
        <v>1.56</v>
      </c>
    </row>
    <row r="20" spans="1:16" ht="23.25" customHeight="1" x14ac:dyDescent="0.35">
      <c r="A20" s="8"/>
      <c r="B20" s="50" t="s">
        <v>97</v>
      </c>
      <c r="C20" s="29" t="s">
        <v>7</v>
      </c>
      <c r="D20" s="31">
        <v>99.22</v>
      </c>
      <c r="E20" s="31">
        <f t="shared" si="0"/>
        <v>19.844000000000001</v>
      </c>
      <c r="F20" s="31">
        <f t="shared" si="1"/>
        <v>119.06399999999999</v>
      </c>
    </row>
    <row r="21" spans="1:16" ht="23.25" customHeight="1" x14ac:dyDescent="0.35">
      <c r="A21" s="8"/>
      <c r="B21" s="50" t="s">
        <v>98</v>
      </c>
      <c r="C21" s="29" t="s">
        <v>7</v>
      </c>
      <c r="D21" s="31">
        <v>46.87</v>
      </c>
      <c r="E21" s="31">
        <f t="shared" si="0"/>
        <v>9.3740000000000006</v>
      </c>
      <c r="F21" s="31">
        <f t="shared" si="1"/>
        <v>56.244</v>
      </c>
    </row>
    <row r="22" spans="1:16" ht="23.25" customHeight="1" x14ac:dyDescent="0.35">
      <c r="A22" s="8"/>
      <c r="B22" s="5" t="s">
        <v>220</v>
      </c>
      <c r="C22" s="27" t="s">
        <v>7</v>
      </c>
      <c r="D22" s="7">
        <v>87.47</v>
      </c>
      <c r="E22" s="7">
        <f t="shared" si="0"/>
        <v>17.494</v>
      </c>
      <c r="F22" s="7">
        <f t="shared" si="1"/>
        <v>104.964</v>
      </c>
    </row>
    <row r="23" spans="1:16" ht="23.25" customHeight="1" x14ac:dyDescent="0.35">
      <c r="A23" s="8"/>
      <c r="B23" s="5" t="s">
        <v>221</v>
      </c>
      <c r="C23" s="27" t="s">
        <v>7</v>
      </c>
      <c r="D23" s="7">
        <v>72.47</v>
      </c>
      <c r="E23" s="7">
        <f t="shared" si="0"/>
        <v>14.494</v>
      </c>
      <c r="F23" s="7">
        <f t="shared" si="1"/>
        <v>86.963999999999999</v>
      </c>
    </row>
    <row r="24" spans="1:16" ht="23.25" customHeight="1" x14ac:dyDescent="0.35">
      <c r="A24" s="8"/>
      <c r="B24" s="5" t="s">
        <v>222</v>
      </c>
      <c r="C24" s="27" t="s">
        <v>7</v>
      </c>
      <c r="D24" s="7">
        <v>72.47</v>
      </c>
      <c r="E24" s="7">
        <f t="shared" si="0"/>
        <v>14.494</v>
      </c>
      <c r="F24" s="7">
        <f t="shared" si="1"/>
        <v>86.963999999999999</v>
      </c>
    </row>
    <row r="25" spans="1:16" ht="23.25" customHeight="1" x14ac:dyDescent="0.35">
      <c r="A25" s="8"/>
      <c r="B25" s="50" t="s">
        <v>223</v>
      </c>
      <c r="C25" s="29" t="s">
        <v>7</v>
      </c>
      <c r="D25" s="31">
        <v>58.62</v>
      </c>
      <c r="E25" s="31">
        <f t="shared" si="0"/>
        <v>11.724</v>
      </c>
      <c r="F25" s="31">
        <f t="shared" si="1"/>
        <v>70.343999999999994</v>
      </c>
    </row>
    <row r="26" spans="1:16" ht="23.25" customHeight="1" x14ac:dyDescent="0.35">
      <c r="A26" s="8"/>
      <c r="B26" s="50" t="s">
        <v>109</v>
      </c>
      <c r="C26" s="29" t="s">
        <v>7</v>
      </c>
      <c r="D26" s="31">
        <v>90.67</v>
      </c>
      <c r="E26" s="31">
        <f t="shared" si="0"/>
        <v>18.134</v>
      </c>
      <c r="F26" s="31">
        <f t="shared" si="1"/>
        <v>108.804</v>
      </c>
    </row>
    <row r="27" spans="1:16" ht="18" customHeight="1" x14ac:dyDescent="0.35">
      <c r="A27" s="8"/>
      <c r="B27" s="50" t="s">
        <v>126</v>
      </c>
      <c r="C27" s="14"/>
      <c r="D27" s="31">
        <v>15</v>
      </c>
      <c r="E27" s="31">
        <v>0</v>
      </c>
      <c r="F27" s="31">
        <f t="shared" si="1"/>
        <v>15</v>
      </c>
    </row>
    <row r="28" spans="1:16" ht="58.5" customHeight="1" x14ac:dyDescent="0.3">
      <c r="A28" s="4">
        <v>5</v>
      </c>
      <c r="B28" s="78" t="s">
        <v>93</v>
      </c>
      <c r="C28" s="79"/>
      <c r="D28" s="79"/>
      <c r="E28" s="79"/>
      <c r="F28" s="80"/>
    </row>
    <row r="29" spans="1:16" s="58" customFormat="1" ht="18" x14ac:dyDescent="0.35">
      <c r="A29" s="28"/>
      <c r="B29" s="62" t="s">
        <v>204</v>
      </c>
      <c r="C29" s="29" t="s">
        <v>84</v>
      </c>
      <c r="D29" s="31">
        <v>165.61</v>
      </c>
      <c r="E29" s="31">
        <f>D29*20%</f>
        <v>33.122000000000007</v>
      </c>
      <c r="F29" s="31">
        <v>198.73</v>
      </c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6" ht="18" x14ac:dyDescent="0.35">
      <c r="A30" s="8"/>
      <c r="B30" s="50" t="s">
        <v>86</v>
      </c>
      <c r="C30" s="29" t="s">
        <v>84</v>
      </c>
      <c r="D30" s="31">
        <v>68.41</v>
      </c>
      <c r="E30" s="31">
        <f t="shared" ref="E30" si="2">D30*20%</f>
        <v>13.682</v>
      </c>
      <c r="F30" s="31">
        <f t="shared" ref="F30" si="3">D30+E30</f>
        <v>82.091999999999999</v>
      </c>
    </row>
    <row r="31" spans="1:16" s="58" customFormat="1" ht="18" x14ac:dyDescent="0.35">
      <c r="A31" s="28"/>
      <c r="B31" s="50" t="s">
        <v>85</v>
      </c>
      <c r="C31" s="29" t="s">
        <v>84</v>
      </c>
      <c r="D31" s="31">
        <v>56.45</v>
      </c>
      <c r="E31" s="31">
        <f>D31*20%</f>
        <v>11.290000000000001</v>
      </c>
      <c r="F31" s="31">
        <f>D31+E31</f>
        <v>67.740000000000009</v>
      </c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6" s="58" customFormat="1" ht="18" x14ac:dyDescent="0.35">
      <c r="A32" s="28"/>
      <c r="B32" s="50" t="s">
        <v>94</v>
      </c>
      <c r="C32" s="29" t="s">
        <v>84</v>
      </c>
      <c r="D32" s="31">
        <v>154.85</v>
      </c>
      <c r="E32" s="31">
        <f t="shared" ref="E32:E52" si="4">D32*20%</f>
        <v>30.97</v>
      </c>
      <c r="F32" s="31">
        <v>185.82</v>
      </c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ht="18" x14ac:dyDescent="0.35">
      <c r="A33" s="8"/>
      <c r="B33" s="5" t="s">
        <v>95</v>
      </c>
      <c r="C33" s="6" t="s">
        <v>84</v>
      </c>
      <c r="D33" s="7">
        <v>78.44</v>
      </c>
      <c r="E33" s="7">
        <f t="shared" si="4"/>
        <v>15.688000000000001</v>
      </c>
      <c r="F33" s="7">
        <f t="shared" ref="F33:F51" si="5">D33+E33</f>
        <v>94.128</v>
      </c>
    </row>
    <row r="34" spans="1:16" ht="18" x14ac:dyDescent="0.35">
      <c r="A34" s="8"/>
      <c r="B34" s="5" t="s">
        <v>96</v>
      </c>
      <c r="C34" s="6" t="s">
        <v>84</v>
      </c>
      <c r="D34" s="7">
        <v>64.510000000000005</v>
      </c>
      <c r="E34" s="7">
        <f t="shared" si="4"/>
        <v>12.902000000000001</v>
      </c>
      <c r="F34" s="7">
        <f t="shared" si="5"/>
        <v>77.412000000000006</v>
      </c>
    </row>
    <row r="35" spans="1:16" s="61" customFormat="1" ht="18" x14ac:dyDescent="0.35">
      <c r="A35" s="59"/>
      <c r="B35" s="50" t="s">
        <v>87</v>
      </c>
      <c r="C35" s="29" t="s">
        <v>84</v>
      </c>
      <c r="D35" s="31">
        <v>74.8</v>
      </c>
      <c r="E35" s="31">
        <f t="shared" si="4"/>
        <v>14.96</v>
      </c>
      <c r="F35" s="31">
        <v>89.76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</row>
    <row r="36" spans="1:16" ht="22.5" customHeight="1" x14ac:dyDescent="0.35">
      <c r="A36" s="8"/>
      <c r="B36" s="50" t="s">
        <v>97</v>
      </c>
      <c r="C36" s="29" t="s">
        <v>7</v>
      </c>
      <c r="D36" s="31">
        <v>99.22</v>
      </c>
      <c r="E36" s="31">
        <f t="shared" si="4"/>
        <v>19.844000000000001</v>
      </c>
      <c r="F36" s="31">
        <f t="shared" si="5"/>
        <v>119.06399999999999</v>
      </c>
    </row>
    <row r="37" spans="1:16" ht="21.75" customHeight="1" x14ac:dyDescent="0.35">
      <c r="A37" s="8"/>
      <c r="B37" s="50" t="s">
        <v>98</v>
      </c>
      <c r="C37" s="29" t="s">
        <v>7</v>
      </c>
      <c r="D37" s="31">
        <v>46.87</v>
      </c>
      <c r="E37" s="31">
        <f t="shared" si="4"/>
        <v>9.3740000000000006</v>
      </c>
      <c r="F37" s="31">
        <f t="shared" si="5"/>
        <v>56.244</v>
      </c>
    </row>
    <row r="38" spans="1:16" ht="23.25" customHeight="1" x14ac:dyDescent="0.35">
      <c r="A38" s="8"/>
      <c r="B38" s="50" t="s">
        <v>92</v>
      </c>
      <c r="C38" s="29" t="s">
        <v>7</v>
      </c>
      <c r="D38" s="31">
        <v>1.3</v>
      </c>
      <c r="E38" s="31">
        <f t="shared" si="4"/>
        <v>0.26</v>
      </c>
      <c r="F38" s="31">
        <f t="shared" si="5"/>
        <v>1.56</v>
      </c>
    </row>
    <row r="39" spans="1:16" s="63" customFormat="1" ht="20.25" customHeight="1" x14ac:dyDescent="0.35">
      <c r="A39" s="28"/>
      <c r="B39" s="50" t="s">
        <v>99</v>
      </c>
      <c r="C39" s="29" t="s">
        <v>7</v>
      </c>
      <c r="D39" s="31">
        <v>78.900000000000006</v>
      </c>
      <c r="E39" s="31">
        <f t="shared" si="4"/>
        <v>15.780000000000001</v>
      </c>
      <c r="F39" s="31">
        <f t="shared" si="5"/>
        <v>94.68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1:16" ht="17.25" customHeight="1" x14ac:dyDescent="0.35">
      <c r="A40" s="8"/>
      <c r="B40" s="5" t="s">
        <v>100</v>
      </c>
      <c r="C40" s="6" t="s">
        <v>7</v>
      </c>
      <c r="D40" s="7">
        <v>106.68</v>
      </c>
      <c r="E40" s="7">
        <f t="shared" si="4"/>
        <v>21.336000000000002</v>
      </c>
      <c r="F40" s="7">
        <f t="shared" si="5"/>
        <v>128.01600000000002</v>
      </c>
    </row>
    <row r="41" spans="1:16" ht="19.5" customHeight="1" x14ac:dyDescent="0.35">
      <c r="A41" s="8"/>
      <c r="B41" s="5" t="s">
        <v>8</v>
      </c>
      <c r="C41" s="6" t="s">
        <v>7</v>
      </c>
      <c r="D41" s="7">
        <v>2.62</v>
      </c>
      <c r="E41" s="7">
        <f t="shared" si="4"/>
        <v>0.52400000000000002</v>
      </c>
      <c r="F41" s="7">
        <f t="shared" si="5"/>
        <v>3.1440000000000001</v>
      </c>
    </row>
    <row r="42" spans="1:16" ht="25.5" customHeight="1" x14ac:dyDescent="0.35">
      <c r="A42" s="8"/>
      <c r="B42" s="50" t="s">
        <v>101</v>
      </c>
      <c r="C42" s="29" t="s">
        <v>7</v>
      </c>
      <c r="D42" s="31">
        <v>58.62</v>
      </c>
      <c r="E42" s="31">
        <f t="shared" si="4"/>
        <v>11.724</v>
      </c>
      <c r="F42" s="31">
        <f t="shared" si="5"/>
        <v>70.343999999999994</v>
      </c>
    </row>
    <row r="43" spans="1:16" ht="24.75" customHeight="1" x14ac:dyDescent="0.35">
      <c r="A43" s="8"/>
      <c r="B43" s="5" t="s">
        <v>102</v>
      </c>
      <c r="C43" s="6" t="s">
        <v>7</v>
      </c>
      <c r="D43" s="7">
        <v>90.05</v>
      </c>
      <c r="E43" s="7">
        <f t="shared" si="4"/>
        <v>18.010000000000002</v>
      </c>
      <c r="F43" s="7">
        <f t="shared" si="5"/>
        <v>108.06</v>
      </c>
    </row>
    <row r="44" spans="1:16" ht="23.25" customHeight="1" x14ac:dyDescent="0.35">
      <c r="A44" s="8"/>
      <c r="B44" s="5" t="s">
        <v>111</v>
      </c>
      <c r="C44" s="6" t="s">
        <v>7</v>
      </c>
      <c r="D44" s="7">
        <v>86.47</v>
      </c>
      <c r="E44" s="7">
        <f t="shared" si="4"/>
        <v>17.294</v>
      </c>
      <c r="F44" s="7">
        <f t="shared" si="5"/>
        <v>103.764</v>
      </c>
    </row>
    <row r="45" spans="1:16" s="63" customFormat="1" ht="28.5" customHeight="1" x14ac:dyDescent="0.35">
      <c r="A45" s="28"/>
      <c r="B45" s="50" t="s">
        <v>103</v>
      </c>
      <c r="C45" s="29" t="s">
        <v>7</v>
      </c>
      <c r="D45" s="31">
        <v>76.930000000000007</v>
      </c>
      <c r="E45" s="31">
        <f t="shared" si="4"/>
        <v>15.386000000000003</v>
      </c>
      <c r="F45" s="31">
        <f t="shared" si="5"/>
        <v>92.316000000000003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</row>
    <row r="46" spans="1:16" ht="21" customHeight="1" x14ac:dyDescent="0.35">
      <c r="A46" s="8"/>
      <c r="B46" s="5" t="s">
        <v>104</v>
      </c>
      <c r="C46" s="6" t="s">
        <v>7</v>
      </c>
      <c r="D46" s="7">
        <v>70.38</v>
      </c>
      <c r="E46" s="7">
        <f t="shared" si="4"/>
        <v>14.076000000000001</v>
      </c>
      <c r="F46" s="7">
        <f t="shared" si="5"/>
        <v>84.455999999999989</v>
      </c>
    </row>
    <row r="47" spans="1:16" ht="21.75" customHeight="1" x14ac:dyDescent="0.35">
      <c r="A47" s="8"/>
      <c r="B47" s="5" t="s">
        <v>105</v>
      </c>
      <c r="C47" s="6" t="s">
        <v>7</v>
      </c>
      <c r="D47" s="7">
        <v>75.13</v>
      </c>
      <c r="E47" s="7">
        <f t="shared" si="4"/>
        <v>15.026</v>
      </c>
      <c r="F47" s="7">
        <f t="shared" si="5"/>
        <v>90.155999999999992</v>
      </c>
    </row>
    <row r="48" spans="1:16" ht="18.75" customHeight="1" x14ac:dyDescent="0.35">
      <c r="A48" s="8"/>
      <c r="B48" s="5" t="s">
        <v>106</v>
      </c>
      <c r="C48" s="6" t="s">
        <v>7</v>
      </c>
      <c r="D48" s="7">
        <v>74.64</v>
      </c>
      <c r="E48" s="7">
        <f t="shared" si="4"/>
        <v>14.928000000000001</v>
      </c>
      <c r="F48" s="7">
        <f t="shared" si="5"/>
        <v>89.567999999999998</v>
      </c>
      <c r="G48"/>
      <c r="H48"/>
      <c r="I48"/>
      <c r="J48"/>
      <c r="K48"/>
      <c r="L48"/>
      <c r="M48"/>
      <c r="N48"/>
      <c r="O48"/>
      <c r="P48"/>
    </row>
    <row r="49" spans="1:16" ht="25.5" customHeight="1" x14ac:dyDescent="0.35">
      <c r="A49" s="8"/>
      <c r="B49" s="5" t="s">
        <v>107</v>
      </c>
      <c r="C49" s="6" t="s">
        <v>7</v>
      </c>
      <c r="D49" s="7">
        <v>68.48</v>
      </c>
      <c r="E49" s="7">
        <f t="shared" si="4"/>
        <v>13.696000000000002</v>
      </c>
      <c r="F49" s="7">
        <f t="shared" si="5"/>
        <v>82.176000000000002</v>
      </c>
      <c r="G49"/>
      <c r="H49"/>
      <c r="I49"/>
      <c r="J49"/>
      <c r="K49"/>
      <c r="L49"/>
      <c r="M49"/>
      <c r="N49"/>
      <c r="O49"/>
      <c r="P49"/>
    </row>
    <row r="50" spans="1:16" ht="24.75" customHeight="1" x14ac:dyDescent="0.35">
      <c r="A50" s="8"/>
      <c r="B50" s="5" t="s">
        <v>108</v>
      </c>
      <c r="C50" s="6" t="s">
        <v>7</v>
      </c>
      <c r="D50" s="7">
        <v>66.48</v>
      </c>
      <c r="E50" s="7">
        <f t="shared" si="4"/>
        <v>13.296000000000001</v>
      </c>
      <c r="F50" s="7">
        <f t="shared" si="5"/>
        <v>79.77600000000001</v>
      </c>
      <c r="G50"/>
      <c r="H50"/>
      <c r="I50"/>
      <c r="J50"/>
      <c r="K50"/>
      <c r="L50"/>
      <c r="M50"/>
      <c r="N50"/>
      <c r="O50"/>
      <c r="P50"/>
    </row>
    <row r="51" spans="1:16" ht="18.75" customHeight="1" x14ac:dyDescent="0.35">
      <c r="A51" s="8"/>
      <c r="B51" s="50" t="s">
        <v>109</v>
      </c>
      <c r="C51" s="29" t="s">
        <v>7</v>
      </c>
      <c r="D51" s="31">
        <v>90.67</v>
      </c>
      <c r="E51" s="31">
        <f t="shared" si="4"/>
        <v>18.134</v>
      </c>
      <c r="F51" s="31">
        <f t="shared" si="5"/>
        <v>108.804</v>
      </c>
      <c r="G51"/>
      <c r="H51"/>
      <c r="I51"/>
      <c r="J51"/>
      <c r="K51"/>
      <c r="L51"/>
      <c r="M51"/>
      <c r="N51"/>
      <c r="O51"/>
      <c r="P51"/>
    </row>
    <row r="52" spans="1:16" ht="45" customHeight="1" x14ac:dyDescent="0.3">
      <c r="A52" s="4">
        <v>6</v>
      </c>
      <c r="B52" s="36" t="s">
        <v>130</v>
      </c>
      <c r="C52" s="37" t="s">
        <v>84</v>
      </c>
      <c r="D52" s="20">
        <v>498.75</v>
      </c>
      <c r="E52" s="7">
        <f t="shared" si="4"/>
        <v>99.75</v>
      </c>
      <c r="F52" s="7">
        <f>D52+E52</f>
        <v>598.5</v>
      </c>
      <c r="G52"/>
      <c r="H52"/>
      <c r="I52"/>
      <c r="J52"/>
      <c r="K52"/>
      <c r="L52"/>
      <c r="M52"/>
      <c r="N52"/>
      <c r="O52"/>
      <c r="P52"/>
    </row>
    <row r="53" spans="1:16" ht="18" x14ac:dyDescent="0.35">
      <c r="A53" s="74"/>
      <c r="B53" s="74"/>
      <c r="C53" s="74"/>
      <c r="D53" s="74"/>
      <c r="E53" s="11"/>
      <c r="F53" s="11"/>
      <c r="G53"/>
      <c r="H53"/>
      <c r="I53"/>
      <c r="J53"/>
      <c r="K53"/>
      <c r="L53"/>
      <c r="M53"/>
      <c r="N53"/>
      <c r="O53"/>
      <c r="P53"/>
    </row>
    <row r="54" spans="1:16" ht="40.5" customHeight="1" x14ac:dyDescent="0.3">
      <c r="A54" s="70" t="s">
        <v>6</v>
      </c>
      <c r="B54" s="71"/>
      <c r="C54" s="71"/>
      <c r="D54" s="71"/>
      <c r="E54" s="71"/>
      <c r="F54" s="72"/>
      <c r="G54"/>
      <c r="H54"/>
      <c r="I54"/>
      <c r="J54"/>
      <c r="K54"/>
      <c r="L54"/>
      <c r="M54"/>
      <c r="N54"/>
      <c r="O54"/>
      <c r="P54"/>
    </row>
    <row r="55" spans="1:16" ht="25.5" customHeight="1" x14ac:dyDescent="0.3">
      <c r="A55" s="53"/>
      <c r="B55" s="54" t="s">
        <v>198</v>
      </c>
      <c r="C55" s="54"/>
      <c r="D55" s="54"/>
      <c r="E55" s="54"/>
      <c r="F55" s="55"/>
      <c r="G55"/>
      <c r="H55"/>
      <c r="I55"/>
      <c r="J55"/>
      <c r="K55"/>
      <c r="L55"/>
      <c r="M55"/>
      <c r="N55"/>
      <c r="O55"/>
      <c r="P55"/>
    </row>
    <row r="56" spans="1:16" ht="24" customHeight="1" x14ac:dyDescent="0.35">
      <c r="A56" s="12"/>
      <c r="B56" s="13" t="s">
        <v>229</v>
      </c>
      <c r="C56" s="27" t="s">
        <v>7</v>
      </c>
      <c r="D56" s="7">
        <v>126.64</v>
      </c>
      <c r="E56" s="7">
        <v>0</v>
      </c>
      <c r="F56" s="7">
        <f>D56</f>
        <v>126.64</v>
      </c>
      <c r="G56"/>
      <c r="H56"/>
      <c r="I56"/>
      <c r="J56"/>
      <c r="K56"/>
      <c r="L56"/>
      <c r="M56"/>
      <c r="N56"/>
      <c r="O56"/>
      <c r="P56"/>
    </row>
    <row r="57" spans="1:16" ht="21" customHeight="1" x14ac:dyDescent="0.35">
      <c r="A57" s="12"/>
      <c r="B57" s="13" t="s">
        <v>230</v>
      </c>
      <c r="C57" s="27" t="s">
        <v>7</v>
      </c>
      <c r="D57" s="7">
        <v>68.48</v>
      </c>
      <c r="E57" s="7">
        <v>0</v>
      </c>
      <c r="F57" s="7">
        <f t="shared" ref="F57:F137" si="6">D57</f>
        <v>68.48</v>
      </c>
      <c r="G57"/>
      <c r="H57"/>
      <c r="I57"/>
      <c r="J57"/>
      <c r="K57"/>
      <c r="L57"/>
      <c r="M57"/>
      <c r="N57"/>
      <c r="O57"/>
      <c r="P57"/>
    </row>
    <row r="58" spans="1:16" ht="25.5" customHeight="1" x14ac:dyDescent="0.35">
      <c r="A58" s="12"/>
      <c r="B58" s="5" t="s">
        <v>154</v>
      </c>
      <c r="C58" s="6" t="s">
        <v>7</v>
      </c>
      <c r="D58" s="7">
        <v>142.16999999999999</v>
      </c>
      <c r="E58" s="7">
        <v>0</v>
      </c>
      <c r="F58" s="7">
        <f t="shared" si="6"/>
        <v>142.16999999999999</v>
      </c>
      <c r="G58"/>
      <c r="H58"/>
      <c r="I58"/>
      <c r="J58"/>
      <c r="K58"/>
      <c r="L58"/>
      <c r="M58"/>
      <c r="N58"/>
      <c r="O58"/>
      <c r="P58"/>
    </row>
    <row r="59" spans="1:16" ht="24" customHeight="1" x14ac:dyDescent="0.35">
      <c r="A59" s="12"/>
      <c r="B59" s="50" t="s">
        <v>142</v>
      </c>
      <c r="C59" s="29" t="s">
        <v>7</v>
      </c>
      <c r="D59" s="31">
        <v>136.55000000000001</v>
      </c>
      <c r="E59" s="31">
        <v>0</v>
      </c>
      <c r="F59" s="7">
        <f t="shared" si="6"/>
        <v>136.55000000000001</v>
      </c>
      <c r="G59"/>
      <c r="H59"/>
      <c r="I59"/>
      <c r="J59"/>
      <c r="K59"/>
      <c r="L59"/>
      <c r="M59"/>
      <c r="N59"/>
      <c r="O59"/>
      <c r="P59"/>
    </row>
    <row r="60" spans="1:16" ht="21.75" customHeight="1" x14ac:dyDescent="0.35">
      <c r="A60" s="12"/>
      <c r="B60" s="50" t="s">
        <v>155</v>
      </c>
      <c r="C60" s="29" t="s">
        <v>7</v>
      </c>
      <c r="D60" s="31">
        <v>113.62</v>
      </c>
      <c r="E60" s="31">
        <v>0</v>
      </c>
      <c r="F60" s="7">
        <f t="shared" si="6"/>
        <v>113.62</v>
      </c>
      <c r="G60"/>
      <c r="H60"/>
      <c r="I60"/>
      <c r="J60"/>
      <c r="K60"/>
      <c r="L60"/>
      <c r="M60"/>
      <c r="N60"/>
      <c r="O60"/>
      <c r="P60"/>
    </row>
    <row r="61" spans="1:16" ht="24" customHeight="1" x14ac:dyDescent="0.35">
      <c r="A61" s="12"/>
      <c r="B61" s="50" t="s">
        <v>156</v>
      </c>
      <c r="C61" s="29" t="s">
        <v>7</v>
      </c>
      <c r="D61" s="31">
        <v>41.84</v>
      </c>
      <c r="E61" s="31">
        <v>0</v>
      </c>
      <c r="F61" s="7">
        <f t="shared" si="6"/>
        <v>41.84</v>
      </c>
      <c r="G61"/>
      <c r="H61"/>
      <c r="I61"/>
      <c r="J61"/>
      <c r="K61"/>
      <c r="L61"/>
      <c r="M61"/>
      <c r="N61"/>
      <c r="O61"/>
      <c r="P61"/>
    </row>
    <row r="62" spans="1:16" ht="20.25" customHeight="1" x14ac:dyDescent="0.35">
      <c r="A62" s="12"/>
      <c r="B62" s="50" t="s">
        <v>157</v>
      </c>
      <c r="C62" s="29" t="s">
        <v>7</v>
      </c>
      <c r="D62" s="31">
        <v>85.1</v>
      </c>
      <c r="E62" s="31">
        <v>0</v>
      </c>
      <c r="F62" s="7">
        <f t="shared" si="6"/>
        <v>85.1</v>
      </c>
      <c r="G62"/>
      <c r="H62"/>
      <c r="I62"/>
      <c r="J62"/>
      <c r="K62"/>
      <c r="L62"/>
      <c r="M62"/>
      <c r="N62"/>
      <c r="O62"/>
      <c r="P62"/>
    </row>
    <row r="63" spans="1:16" ht="24" customHeight="1" x14ac:dyDescent="0.35">
      <c r="A63" s="12"/>
      <c r="B63" s="5" t="s">
        <v>143</v>
      </c>
      <c r="C63" s="6" t="s">
        <v>7</v>
      </c>
      <c r="D63" s="7">
        <v>151.29</v>
      </c>
      <c r="E63" s="7">
        <v>0</v>
      </c>
      <c r="F63" s="7">
        <f t="shared" si="6"/>
        <v>151.29</v>
      </c>
      <c r="G63"/>
      <c r="H63"/>
      <c r="I63"/>
      <c r="J63"/>
      <c r="K63"/>
      <c r="L63"/>
      <c r="M63"/>
      <c r="N63"/>
      <c r="O63"/>
      <c r="P63"/>
    </row>
    <row r="64" spans="1:16" ht="20.25" customHeight="1" x14ac:dyDescent="0.35">
      <c r="A64" s="12"/>
      <c r="B64" s="5" t="s">
        <v>144</v>
      </c>
      <c r="C64" s="6" t="s">
        <v>7</v>
      </c>
      <c r="D64" s="7">
        <v>276.64999999999998</v>
      </c>
      <c r="E64" s="7">
        <v>0</v>
      </c>
      <c r="F64" s="7">
        <f t="shared" si="6"/>
        <v>276.64999999999998</v>
      </c>
      <c r="G64"/>
      <c r="H64"/>
      <c r="I64"/>
      <c r="J64"/>
      <c r="K64"/>
      <c r="L64"/>
      <c r="M64"/>
      <c r="N64"/>
      <c r="O64"/>
      <c r="P64"/>
    </row>
    <row r="65" spans="1:16" ht="17.25" customHeight="1" x14ac:dyDescent="0.35">
      <c r="A65" s="12"/>
      <c r="B65" s="5" t="s">
        <v>145</v>
      </c>
      <c r="C65" s="6" t="s">
        <v>7</v>
      </c>
      <c r="D65" s="7">
        <v>260.3</v>
      </c>
      <c r="E65" s="7">
        <v>0</v>
      </c>
      <c r="F65" s="7">
        <f t="shared" si="6"/>
        <v>260.3</v>
      </c>
      <c r="G65"/>
      <c r="H65"/>
      <c r="I65"/>
      <c r="J65"/>
      <c r="K65"/>
      <c r="L65"/>
      <c r="M65"/>
      <c r="N65"/>
      <c r="O65"/>
      <c r="P65"/>
    </row>
    <row r="66" spans="1:16" ht="22.5" customHeight="1" x14ac:dyDescent="0.35">
      <c r="A66" s="12"/>
      <c r="B66" s="5" t="s">
        <v>159</v>
      </c>
      <c r="C66" s="6" t="s">
        <v>7</v>
      </c>
      <c r="D66" s="7">
        <v>285.45</v>
      </c>
      <c r="E66" s="7">
        <v>0</v>
      </c>
      <c r="F66" s="7">
        <f t="shared" si="6"/>
        <v>285.45</v>
      </c>
      <c r="G66"/>
      <c r="H66"/>
      <c r="I66"/>
      <c r="J66"/>
      <c r="K66"/>
      <c r="L66"/>
      <c r="M66"/>
      <c r="N66"/>
      <c r="O66"/>
      <c r="P66"/>
    </row>
    <row r="67" spans="1:16" ht="24.75" customHeight="1" x14ac:dyDescent="0.35">
      <c r="A67" s="12"/>
      <c r="B67" s="5" t="s">
        <v>152</v>
      </c>
      <c r="C67" s="6" t="s">
        <v>7</v>
      </c>
      <c r="D67" s="7">
        <v>122.72</v>
      </c>
      <c r="E67" s="7">
        <v>0</v>
      </c>
      <c r="F67" s="7">
        <f t="shared" si="6"/>
        <v>122.72</v>
      </c>
      <c r="G67"/>
      <c r="H67"/>
      <c r="I67"/>
      <c r="J67"/>
      <c r="K67"/>
      <c r="L67"/>
      <c r="M67"/>
      <c r="N67"/>
      <c r="O67"/>
      <c r="P67"/>
    </row>
    <row r="68" spans="1:16" ht="24.75" customHeight="1" x14ac:dyDescent="0.35">
      <c r="A68" s="12"/>
      <c r="B68" s="5" t="s">
        <v>160</v>
      </c>
      <c r="C68" s="6" t="s">
        <v>7</v>
      </c>
      <c r="D68" s="7">
        <v>225.1</v>
      </c>
      <c r="E68" s="7">
        <v>0</v>
      </c>
      <c r="F68" s="7">
        <f t="shared" si="6"/>
        <v>225.1</v>
      </c>
      <c r="G68"/>
      <c r="H68"/>
      <c r="I68"/>
      <c r="J68"/>
      <c r="K68"/>
      <c r="L68"/>
      <c r="M68"/>
      <c r="N68"/>
      <c r="O68"/>
      <c r="P68"/>
    </row>
    <row r="69" spans="1:16" ht="18" customHeight="1" x14ac:dyDescent="0.35">
      <c r="A69" s="12"/>
      <c r="B69" s="33" t="s">
        <v>255</v>
      </c>
      <c r="C69" s="6"/>
      <c r="D69" s="7"/>
      <c r="E69" s="7"/>
      <c r="F69" s="56"/>
      <c r="G69"/>
      <c r="H69"/>
      <c r="I69"/>
      <c r="J69"/>
      <c r="K69"/>
      <c r="L69"/>
      <c r="M69"/>
      <c r="N69"/>
      <c r="O69"/>
      <c r="P69"/>
    </row>
    <row r="70" spans="1:16" ht="18" customHeight="1" x14ac:dyDescent="0.35">
      <c r="A70" s="12"/>
      <c r="B70" s="5" t="s">
        <v>153</v>
      </c>
      <c r="C70" s="6" t="s">
        <v>7</v>
      </c>
      <c r="D70" s="7">
        <v>112.7</v>
      </c>
      <c r="E70" s="7">
        <v>0</v>
      </c>
      <c r="F70" s="7">
        <f t="shared" si="6"/>
        <v>112.7</v>
      </c>
      <c r="G70"/>
      <c r="H70"/>
      <c r="I70"/>
      <c r="J70"/>
      <c r="K70"/>
      <c r="L70"/>
      <c r="M70"/>
      <c r="N70"/>
      <c r="O70"/>
      <c r="P70"/>
    </row>
    <row r="71" spans="1:16" ht="18" customHeight="1" x14ac:dyDescent="0.35">
      <c r="A71" s="12"/>
      <c r="B71" s="50" t="s">
        <v>243</v>
      </c>
      <c r="C71" s="6" t="s">
        <v>7</v>
      </c>
      <c r="D71" s="31">
        <v>112.7</v>
      </c>
      <c r="E71" s="31">
        <v>0</v>
      </c>
      <c r="F71" s="31">
        <f t="shared" si="6"/>
        <v>112.7</v>
      </c>
      <c r="G71"/>
      <c r="H71"/>
      <c r="I71"/>
      <c r="J71"/>
      <c r="K71"/>
      <c r="L71"/>
      <c r="M71"/>
      <c r="N71"/>
      <c r="O71"/>
      <c r="P71"/>
    </row>
    <row r="72" spans="1:16" ht="18" customHeight="1" x14ac:dyDescent="0.35">
      <c r="A72" s="12"/>
      <c r="B72" s="5" t="s">
        <v>161</v>
      </c>
      <c r="C72" s="6" t="s">
        <v>7</v>
      </c>
      <c r="D72" s="7">
        <v>71.650000000000006</v>
      </c>
      <c r="E72" s="7">
        <v>0</v>
      </c>
      <c r="F72" s="7">
        <f t="shared" si="6"/>
        <v>71.650000000000006</v>
      </c>
      <c r="G72"/>
      <c r="H72"/>
      <c r="I72"/>
      <c r="J72"/>
      <c r="K72"/>
      <c r="L72"/>
      <c r="M72"/>
      <c r="N72"/>
      <c r="O72"/>
      <c r="P72"/>
    </row>
    <row r="73" spans="1:16" ht="18" customHeight="1" x14ac:dyDescent="0.35">
      <c r="A73" s="12"/>
      <c r="B73" s="5" t="s">
        <v>162</v>
      </c>
      <c r="C73" s="6" t="s">
        <v>7</v>
      </c>
      <c r="D73" s="7">
        <v>71.72</v>
      </c>
      <c r="E73" s="7">
        <v>0</v>
      </c>
      <c r="F73" s="7">
        <f t="shared" si="6"/>
        <v>71.72</v>
      </c>
      <c r="G73"/>
      <c r="H73"/>
      <c r="I73"/>
      <c r="J73"/>
      <c r="K73"/>
      <c r="L73"/>
      <c r="M73"/>
      <c r="N73"/>
      <c r="O73"/>
      <c r="P73"/>
    </row>
    <row r="74" spans="1:16" s="63" customFormat="1" ht="18" customHeight="1" x14ac:dyDescent="0.35">
      <c r="A74" s="30"/>
      <c r="B74" s="50" t="s">
        <v>163</v>
      </c>
      <c r="C74" s="29" t="s">
        <v>7</v>
      </c>
      <c r="D74" s="31">
        <v>76.930000000000007</v>
      </c>
      <c r="E74" s="31">
        <v>0</v>
      </c>
      <c r="F74" s="31">
        <f t="shared" si="6"/>
        <v>76.930000000000007</v>
      </c>
    </row>
    <row r="75" spans="1:16" s="63" customFormat="1" ht="18" customHeight="1" x14ac:dyDescent="0.35">
      <c r="A75" s="30"/>
      <c r="B75" s="50" t="s">
        <v>164</v>
      </c>
      <c r="C75" s="29" t="s">
        <v>7</v>
      </c>
      <c r="D75" s="31">
        <v>78.900000000000006</v>
      </c>
      <c r="E75" s="31">
        <v>0</v>
      </c>
      <c r="F75" s="31">
        <f t="shared" si="6"/>
        <v>78.900000000000006</v>
      </c>
    </row>
    <row r="76" spans="1:16" ht="18" customHeight="1" x14ac:dyDescent="0.35">
      <c r="A76" s="12"/>
      <c r="B76" s="33" t="s">
        <v>257</v>
      </c>
      <c r="C76" s="6"/>
      <c r="D76" s="7"/>
      <c r="E76" s="7"/>
      <c r="F76" s="56"/>
      <c r="G76"/>
      <c r="H76"/>
      <c r="I76"/>
      <c r="J76"/>
      <c r="K76"/>
      <c r="L76"/>
      <c r="M76"/>
      <c r="N76"/>
      <c r="O76"/>
      <c r="P76"/>
    </row>
    <row r="77" spans="1:16" ht="18" customHeight="1" x14ac:dyDescent="0.35">
      <c r="A77" s="12"/>
      <c r="B77" s="13" t="s">
        <v>147</v>
      </c>
      <c r="C77" s="6" t="s">
        <v>7</v>
      </c>
      <c r="D77" s="7">
        <v>121.15</v>
      </c>
      <c r="E77" s="7">
        <v>0</v>
      </c>
      <c r="F77" s="7">
        <f>D77</f>
        <v>121.15</v>
      </c>
      <c r="G77"/>
      <c r="H77"/>
      <c r="I77"/>
      <c r="J77"/>
      <c r="K77"/>
      <c r="L77"/>
      <c r="M77"/>
      <c r="N77"/>
      <c r="O77"/>
      <c r="P77"/>
    </row>
    <row r="78" spans="1:16" ht="18" customHeight="1" x14ac:dyDescent="0.35">
      <c r="A78" s="12"/>
      <c r="B78" s="13" t="s">
        <v>166</v>
      </c>
      <c r="C78" s="6" t="s">
        <v>7</v>
      </c>
      <c r="D78" s="7">
        <v>95.54</v>
      </c>
      <c r="E78" s="7">
        <v>0</v>
      </c>
      <c r="F78" s="7">
        <f t="shared" ref="F78:F79" si="7">D78</f>
        <v>95.54</v>
      </c>
      <c r="G78"/>
      <c r="H78"/>
      <c r="I78"/>
      <c r="J78"/>
      <c r="K78"/>
      <c r="L78"/>
      <c r="M78"/>
      <c r="N78"/>
      <c r="O78"/>
      <c r="P78"/>
    </row>
    <row r="79" spans="1:16" ht="18" customHeight="1" x14ac:dyDescent="0.35">
      <c r="A79" s="12"/>
      <c r="B79" s="13" t="s">
        <v>167</v>
      </c>
      <c r="C79" s="27" t="s">
        <v>7</v>
      </c>
      <c r="D79" s="20">
        <v>112.81</v>
      </c>
      <c r="E79" s="7">
        <v>0</v>
      </c>
      <c r="F79" s="7">
        <f t="shared" si="7"/>
        <v>112.81</v>
      </c>
      <c r="G79"/>
      <c r="H79"/>
      <c r="I79"/>
      <c r="J79"/>
      <c r="K79"/>
      <c r="L79"/>
      <c r="M79"/>
      <c r="N79"/>
      <c r="O79"/>
      <c r="P79"/>
    </row>
    <row r="80" spans="1:16" ht="23.25" customHeight="1" x14ac:dyDescent="0.35">
      <c r="A80" s="12"/>
      <c r="B80" s="13" t="s">
        <v>165</v>
      </c>
      <c r="C80" s="6" t="s">
        <v>7</v>
      </c>
      <c r="D80" s="7">
        <v>47.09</v>
      </c>
      <c r="E80" s="7">
        <v>0</v>
      </c>
      <c r="F80" s="7">
        <f t="shared" si="6"/>
        <v>47.09</v>
      </c>
      <c r="G80"/>
      <c r="H80"/>
      <c r="I80"/>
      <c r="J80"/>
      <c r="K80"/>
      <c r="L80"/>
      <c r="M80"/>
      <c r="N80"/>
      <c r="O80"/>
      <c r="P80"/>
    </row>
    <row r="81" spans="1:16" ht="18" customHeight="1" x14ac:dyDescent="0.35">
      <c r="A81" s="12"/>
      <c r="B81" s="13" t="s">
        <v>148</v>
      </c>
      <c r="C81" s="27" t="s">
        <v>7</v>
      </c>
      <c r="D81" s="20">
        <v>106.26</v>
      </c>
      <c r="E81" s="7">
        <v>0</v>
      </c>
      <c r="F81" s="7">
        <f t="shared" si="6"/>
        <v>106.26</v>
      </c>
      <c r="G81"/>
      <c r="H81"/>
      <c r="I81"/>
      <c r="J81"/>
      <c r="K81"/>
      <c r="L81"/>
      <c r="M81"/>
      <c r="N81"/>
      <c r="O81"/>
      <c r="P81"/>
    </row>
    <row r="82" spans="1:16" ht="18" customHeight="1" x14ac:dyDescent="0.35">
      <c r="A82" s="12"/>
      <c r="B82" s="13" t="s">
        <v>254</v>
      </c>
      <c r="C82" s="27" t="s">
        <v>7</v>
      </c>
      <c r="D82" s="20">
        <v>41.07</v>
      </c>
      <c r="E82" s="7">
        <v>0</v>
      </c>
      <c r="F82" s="7">
        <f t="shared" si="6"/>
        <v>41.07</v>
      </c>
      <c r="G82"/>
      <c r="H82"/>
      <c r="I82"/>
      <c r="J82"/>
      <c r="K82"/>
      <c r="L82"/>
      <c r="M82"/>
      <c r="N82"/>
      <c r="O82"/>
      <c r="P82"/>
    </row>
    <row r="83" spans="1:16" ht="18" customHeight="1" x14ac:dyDescent="0.35">
      <c r="A83" s="12"/>
      <c r="B83" s="34" t="s">
        <v>168</v>
      </c>
      <c r="C83" s="6"/>
      <c r="D83" s="7"/>
      <c r="E83" s="7"/>
      <c r="F83" s="7"/>
      <c r="G83"/>
      <c r="H83"/>
      <c r="I83"/>
      <c r="J83"/>
      <c r="K83"/>
      <c r="L83"/>
      <c r="M83"/>
      <c r="N83"/>
      <c r="O83"/>
      <c r="P83"/>
    </row>
    <row r="84" spans="1:16" ht="18" customHeight="1" x14ac:dyDescent="0.35">
      <c r="A84" s="12"/>
      <c r="B84" s="13" t="s">
        <v>169</v>
      </c>
      <c r="C84" s="27" t="s">
        <v>7</v>
      </c>
      <c r="D84" s="7">
        <v>80.84</v>
      </c>
      <c r="E84" s="7">
        <v>0</v>
      </c>
      <c r="F84" s="7">
        <f t="shared" si="6"/>
        <v>80.84</v>
      </c>
      <c r="G84"/>
      <c r="H84"/>
      <c r="I84"/>
      <c r="J84"/>
      <c r="K84"/>
      <c r="L84"/>
      <c r="M84"/>
      <c r="N84"/>
      <c r="O84"/>
      <c r="P84"/>
    </row>
    <row r="85" spans="1:16" ht="18" customHeight="1" x14ac:dyDescent="0.35">
      <c r="A85" s="12"/>
      <c r="B85" s="13" t="s">
        <v>170</v>
      </c>
      <c r="C85" s="27" t="s">
        <v>7</v>
      </c>
      <c r="D85" s="7">
        <v>72.94</v>
      </c>
      <c r="E85" s="7">
        <v>0</v>
      </c>
      <c r="F85" s="7">
        <f t="shared" si="6"/>
        <v>72.94</v>
      </c>
      <c r="G85"/>
      <c r="H85"/>
      <c r="I85"/>
      <c r="J85"/>
      <c r="K85"/>
      <c r="L85"/>
      <c r="M85"/>
      <c r="N85"/>
      <c r="O85"/>
      <c r="P85"/>
    </row>
    <row r="86" spans="1:16" ht="18" customHeight="1" x14ac:dyDescent="0.35">
      <c r="A86" s="12"/>
      <c r="B86" s="35" t="s">
        <v>171</v>
      </c>
      <c r="C86" s="27" t="s">
        <v>7</v>
      </c>
      <c r="D86" s="7">
        <v>132.24</v>
      </c>
      <c r="E86" s="7">
        <v>0</v>
      </c>
      <c r="F86" s="7">
        <f t="shared" si="6"/>
        <v>132.24</v>
      </c>
      <c r="G86"/>
      <c r="H86"/>
      <c r="I86"/>
      <c r="J86"/>
      <c r="K86"/>
      <c r="L86"/>
      <c r="M86"/>
      <c r="N86"/>
      <c r="O86"/>
      <c r="P86"/>
    </row>
    <row r="87" spans="1:16" ht="18" customHeight="1" x14ac:dyDescent="0.35">
      <c r="A87" s="12"/>
      <c r="B87" s="35" t="s">
        <v>172</v>
      </c>
      <c r="C87" s="27" t="s">
        <v>7</v>
      </c>
      <c r="D87" s="31">
        <v>244.18</v>
      </c>
      <c r="E87" s="7">
        <v>0</v>
      </c>
      <c r="F87" s="7">
        <f t="shared" si="6"/>
        <v>244.18</v>
      </c>
      <c r="G87"/>
      <c r="H87"/>
      <c r="I87"/>
      <c r="J87"/>
      <c r="K87"/>
      <c r="L87"/>
      <c r="M87"/>
      <c r="N87"/>
      <c r="O87"/>
      <c r="P87"/>
    </row>
    <row r="88" spans="1:16" ht="18" customHeight="1" x14ac:dyDescent="0.35">
      <c r="A88" s="12"/>
      <c r="B88" s="34" t="s">
        <v>258</v>
      </c>
      <c r="C88" s="27"/>
      <c r="D88" s="7"/>
      <c r="E88" s="7"/>
      <c r="F88" s="56"/>
      <c r="G88"/>
      <c r="H88"/>
      <c r="I88"/>
      <c r="J88"/>
      <c r="K88"/>
      <c r="L88"/>
      <c r="M88"/>
      <c r="N88"/>
      <c r="O88"/>
      <c r="P88"/>
    </row>
    <row r="89" spans="1:16" ht="18" customHeight="1" x14ac:dyDescent="0.35">
      <c r="A89" s="12"/>
      <c r="B89" s="13" t="s">
        <v>173</v>
      </c>
      <c r="C89" s="27" t="s">
        <v>7</v>
      </c>
      <c r="D89" s="7">
        <v>60.57</v>
      </c>
      <c r="E89" s="7">
        <v>0</v>
      </c>
      <c r="F89" s="7">
        <f t="shared" si="6"/>
        <v>60.57</v>
      </c>
      <c r="G89"/>
      <c r="H89"/>
      <c r="I89"/>
      <c r="J89"/>
      <c r="K89"/>
      <c r="L89"/>
      <c r="M89"/>
      <c r="N89"/>
      <c r="O89"/>
      <c r="P89"/>
    </row>
    <row r="90" spans="1:16" ht="18" customHeight="1" x14ac:dyDescent="0.35">
      <c r="A90" s="12"/>
      <c r="B90" s="13" t="s">
        <v>149</v>
      </c>
      <c r="C90" s="27" t="s">
        <v>7</v>
      </c>
      <c r="D90" s="7">
        <v>122.59</v>
      </c>
      <c r="E90" s="7">
        <v>0</v>
      </c>
      <c r="F90" s="7">
        <f t="shared" si="6"/>
        <v>122.59</v>
      </c>
      <c r="G90"/>
      <c r="H90"/>
      <c r="I90"/>
      <c r="J90"/>
      <c r="K90"/>
      <c r="L90"/>
      <c r="M90"/>
      <c r="N90"/>
      <c r="O90"/>
      <c r="P90"/>
    </row>
    <row r="91" spans="1:16" ht="18" customHeight="1" x14ac:dyDescent="0.35">
      <c r="A91" s="12"/>
      <c r="B91" s="13" t="s">
        <v>174</v>
      </c>
      <c r="C91" s="27" t="s">
        <v>7</v>
      </c>
      <c r="D91" s="7">
        <v>147.79</v>
      </c>
      <c r="E91" s="7">
        <v>0</v>
      </c>
      <c r="F91" s="7">
        <f t="shared" si="6"/>
        <v>147.79</v>
      </c>
      <c r="G91"/>
      <c r="H91"/>
      <c r="I91"/>
      <c r="J91"/>
      <c r="K91"/>
      <c r="L91"/>
      <c r="M91"/>
      <c r="N91"/>
      <c r="O91"/>
      <c r="P91"/>
    </row>
    <row r="92" spans="1:16" ht="18" customHeight="1" x14ac:dyDescent="0.35">
      <c r="A92" s="12"/>
      <c r="B92" s="13" t="s">
        <v>175</v>
      </c>
      <c r="C92" s="27" t="s">
        <v>7</v>
      </c>
      <c r="D92" s="7">
        <v>147.79</v>
      </c>
      <c r="E92" s="7">
        <v>0</v>
      </c>
      <c r="F92" s="7">
        <f t="shared" si="6"/>
        <v>147.79</v>
      </c>
      <c r="G92"/>
      <c r="H92"/>
      <c r="I92"/>
      <c r="J92"/>
      <c r="K92"/>
      <c r="L92"/>
      <c r="M92"/>
      <c r="N92"/>
      <c r="O92"/>
      <c r="P92"/>
    </row>
    <row r="93" spans="1:16" ht="18" customHeight="1" x14ac:dyDescent="0.35">
      <c r="A93" s="12"/>
      <c r="B93" s="34" t="s">
        <v>256</v>
      </c>
      <c r="C93" s="27"/>
      <c r="D93" s="7"/>
      <c r="E93" s="7"/>
      <c r="F93" s="56"/>
      <c r="G93"/>
      <c r="H93"/>
      <c r="I93"/>
      <c r="J93"/>
      <c r="K93"/>
      <c r="L93"/>
      <c r="M93"/>
      <c r="N93"/>
      <c r="O93"/>
      <c r="P93"/>
    </row>
    <row r="94" spans="1:16" ht="18" customHeight="1" x14ac:dyDescent="0.35">
      <c r="A94" s="12"/>
      <c r="B94" s="5" t="s">
        <v>244</v>
      </c>
      <c r="C94" s="27" t="s">
        <v>7</v>
      </c>
      <c r="D94" s="7">
        <v>107.02</v>
      </c>
      <c r="E94" s="7">
        <v>0</v>
      </c>
      <c r="F94" s="7">
        <f>D94</f>
        <v>107.02</v>
      </c>
      <c r="G94"/>
      <c r="H94"/>
      <c r="I94"/>
      <c r="J94"/>
      <c r="K94"/>
      <c r="L94"/>
      <c r="M94"/>
      <c r="N94"/>
      <c r="O94"/>
      <c r="P94"/>
    </row>
    <row r="95" spans="1:16" ht="18" customHeight="1" x14ac:dyDescent="0.35">
      <c r="A95" s="12"/>
      <c r="B95" s="50" t="s">
        <v>245</v>
      </c>
      <c r="C95" s="27" t="s">
        <v>7</v>
      </c>
      <c r="D95" s="31">
        <v>137.80000000000001</v>
      </c>
      <c r="E95" s="31">
        <v>0</v>
      </c>
      <c r="F95" s="31">
        <f>D95</f>
        <v>137.80000000000001</v>
      </c>
      <c r="G95"/>
      <c r="H95"/>
      <c r="I95"/>
      <c r="J95"/>
      <c r="K95"/>
      <c r="L95"/>
      <c r="M95"/>
      <c r="N95"/>
      <c r="O95"/>
      <c r="P95"/>
    </row>
    <row r="96" spans="1:16" ht="18" customHeight="1" x14ac:dyDescent="0.35">
      <c r="A96" s="12"/>
      <c r="B96" s="50" t="s">
        <v>176</v>
      </c>
      <c r="C96" s="29" t="s">
        <v>7</v>
      </c>
      <c r="D96" s="31">
        <v>107.48</v>
      </c>
      <c r="E96" s="31">
        <v>0</v>
      </c>
      <c r="F96" s="31">
        <f t="shared" ref="F96" si="8">D96</f>
        <v>107.48</v>
      </c>
      <c r="G96"/>
      <c r="H96"/>
      <c r="I96"/>
      <c r="J96"/>
      <c r="K96"/>
      <c r="L96"/>
      <c r="M96"/>
      <c r="N96"/>
      <c r="O96"/>
      <c r="P96"/>
    </row>
    <row r="97" spans="1:16" ht="18" customHeight="1" x14ac:dyDescent="0.35">
      <c r="A97" s="12"/>
      <c r="B97" s="5" t="s">
        <v>246</v>
      </c>
      <c r="C97" s="27" t="s">
        <v>7</v>
      </c>
      <c r="D97" s="7">
        <v>141.79</v>
      </c>
      <c r="E97" s="7">
        <v>0</v>
      </c>
      <c r="F97" s="7">
        <f t="shared" si="6"/>
        <v>141.79</v>
      </c>
      <c r="G97"/>
      <c r="H97"/>
      <c r="I97"/>
      <c r="J97"/>
      <c r="K97"/>
      <c r="L97"/>
      <c r="M97"/>
      <c r="N97"/>
      <c r="O97"/>
      <c r="P97"/>
    </row>
    <row r="98" spans="1:16" ht="18" customHeight="1" x14ac:dyDescent="0.35">
      <c r="A98" s="12"/>
      <c r="B98" s="5" t="s">
        <v>150</v>
      </c>
      <c r="C98" s="27" t="s">
        <v>7</v>
      </c>
      <c r="D98" s="7">
        <v>147.4</v>
      </c>
      <c r="E98" s="7">
        <v>0</v>
      </c>
      <c r="F98" s="7">
        <f t="shared" si="6"/>
        <v>147.4</v>
      </c>
      <c r="G98"/>
      <c r="H98"/>
      <c r="I98"/>
      <c r="J98"/>
      <c r="K98"/>
      <c r="L98"/>
      <c r="M98"/>
      <c r="N98"/>
      <c r="O98"/>
      <c r="P98"/>
    </row>
    <row r="99" spans="1:16" ht="18" customHeight="1" x14ac:dyDescent="0.35">
      <c r="A99" s="12"/>
      <c r="B99" s="50" t="s">
        <v>247</v>
      </c>
      <c r="C99" s="27" t="s">
        <v>7</v>
      </c>
      <c r="D99" s="31">
        <v>379.55</v>
      </c>
      <c r="E99" s="31">
        <v>0</v>
      </c>
      <c r="F99" s="31">
        <f t="shared" si="6"/>
        <v>379.55</v>
      </c>
      <c r="G99"/>
      <c r="H99"/>
      <c r="I99"/>
      <c r="J99"/>
      <c r="K99"/>
      <c r="L99"/>
      <c r="M99"/>
      <c r="N99"/>
      <c r="O99"/>
      <c r="P99"/>
    </row>
    <row r="100" spans="1:16" ht="18" customHeight="1" x14ac:dyDescent="0.35">
      <c r="A100" s="12"/>
      <c r="B100" s="33" t="s">
        <v>177</v>
      </c>
      <c r="C100" s="27"/>
      <c r="D100" s="7"/>
      <c r="E100" s="7"/>
      <c r="F100" s="7"/>
      <c r="G100"/>
      <c r="H100"/>
      <c r="I100"/>
      <c r="J100"/>
      <c r="K100"/>
      <c r="L100"/>
      <c r="M100"/>
      <c r="N100"/>
      <c r="O100"/>
      <c r="P100"/>
    </row>
    <row r="101" spans="1:16" ht="18" customHeight="1" x14ac:dyDescent="0.35">
      <c r="A101" s="12"/>
      <c r="B101" s="5" t="s">
        <v>151</v>
      </c>
      <c r="C101" s="27" t="s">
        <v>7</v>
      </c>
      <c r="D101" s="7">
        <v>412.06</v>
      </c>
      <c r="E101" s="7">
        <v>0</v>
      </c>
      <c r="F101" s="7">
        <f t="shared" si="6"/>
        <v>412.06</v>
      </c>
      <c r="G101"/>
      <c r="H101"/>
      <c r="I101"/>
      <c r="J101"/>
      <c r="K101"/>
      <c r="L101"/>
      <c r="M101"/>
      <c r="N101"/>
      <c r="O101"/>
      <c r="P101"/>
    </row>
    <row r="102" spans="1:16" ht="18" customHeight="1" x14ac:dyDescent="0.35">
      <c r="A102" s="12"/>
      <c r="B102" s="51" t="s">
        <v>233</v>
      </c>
      <c r="C102" s="29" t="s">
        <v>7</v>
      </c>
      <c r="D102" s="31">
        <v>143.1</v>
      </c>
      <c r="E102" s="31">
        <v>0</v>
      </c>
      <c r="F102" s="7">
        <f t="shared" si="6"/>
        <v>143.1</v>
      </c>
      <c r="G102"/>
      <c r="H102"/>
      <c r="I102"/>
      <c r="J102"/>
      <c r="K102"/>
      <c r="L102"/>
      <c r="M102"/>
      <c r="N102"/>
      <c r="O102"/>
      <c r="P102"/>
    </row>
    <row r="103" spans="1:16" ht="18" customHeight="1" x14ac:dyDescent="0.35">
      <c r="A103" s="12"/>
      <c r="B103" s="50" t="s">
        <v>248</v>
      </c>
      <c r="C103" s="29" t="s">
        <v>7</v>
      </c>
      <c r="D103" s="31">
        <v>169.5</v>
      </c>
      <c r="E103" s="31" t="s">
        <v>269</v>
      </c>
      <c r="F103" s="31">
        <f t="shared" si="6"/>
        <v>169.5</v>
      </c>
      <c r="G103"/>
      <c r="H103"/>
      <c r="I103"/>
      <c r="J103"/>
      <c r="K103"/>
      <c r="L103"/>
      <c r="M103"/>
      <c r="N103"/>
      <c r="O103"/>
      <c r="P103"/>
    </row>
    <row r="104" spans="1:16" ht="18" customHeight="1" x14ac:dyDescent="0.35">
      <c r="A104" s="12"/>
      <c r="B104" s="51" t="s">
        <v>249</v>
      </c>
      <c r="C104" s="29" t="s">
        <v>7</v>
      </c>
      <c r="D104" s="31">
        <v>131.13</v>
      </c>
      <c r="E104" s="31">
        <v>0</v>
      </c>
      <c r="F104" s="7">
        <f t="shared" ref="F104" si="9">D104</f>
        <v>131.13</v>
      </c>
      <c r="G104"/>
      <c r="H104"/>
      <c r="I104"/>
      <c r="J104"/>
      <c r="K104"/>
      <c r="L104"/>
      <c r="M104"/>
      <c r="N104"/>
      <c r="O104"/>
      <c r="P104"/>
    </row>
    <row r="105" spans="1:16" ht="18" customHeight="1" x14ac:dyDescent="0.35">
      <c r="A105" s="12"/>
      <c r="B105" s="33" t="s">
        <v>199</v>
      </c>
      <c r="C105" s="27"/>
      <c r="D105" s="7"/>
      <c r="E105" s="7"/>
      <c r="F105" s="56"/>
      <c r="G105"/>
      <c r="H105"/>
      <c r="I105"/>
      <c r="J105"/>
      <c r="K105"/>
      <c r="L105"/>
      <c r="M105"/>
      <c r="N105"/>
      <c r="O105"/>
      <c r="P105"/>
    </row>
    <row r="106" spans="1:16" ht="18" customHeight="1" x14ac:dyDescent="0.35">
      <c r="A106" s="12"/>
      <c r="B106" s="5" t="s">
        <v>141</v>
      </c>
      <c r="C106" s="27" t="s">
        <v>7</v>
      </c>
      <c r="D106" s="7">
        <v>128.43</v>
      </c>
      <c r="E106" s="7">
        <v>0</v>
      </c>
      <c r="F106" s="7">
        <f t="shared" si="6"/>
        <v>128.43</v>
      </c>
      <c r="G106"/>
      <c r="H106"/>
      <c r="I106"/>
      <c r="J106"/>
      <c r="K106"/>
      <c r="L106"/>
      <c r="M106"/>
      <c r="N106"/>
      <c r="O106"/>
      <c r="P106"/>
    </row>
    <row r="107" spans="1:16" ht="18" customHeight="1" x14ac:dyDescent="0.35">
      <c r="A107" s="12"/>
      <c r="B107" s="50" t="s">
        <v>250</v>
      </c>
      <c r="C107" s="27" t="s">
        <v>7</v>
      </c>
      <c r="D107" s="31">
        <v>123.7</v>
      </c>
      <c r="E107" s="31">
        <v>0</v>
      </c>
      <c r="F107" s="31">
        <f t="shared" si="6"/>
        <v>123.7</v>
      </c>
      <c r="G107"/>
      <c r="H107"/>
      <c r="I107"/>
      <c r="J107"/>
      <c r="K107"/>
      <c r="L107"/>
      <c r="M107"/>
      <c r="N107"/>
      <c r="O107"/>
      <c r="P107"/>
    </row>
    <row r="108" spans="1:16" ht="18" customHeight="1" x14ac:dyDescent="0.35">
      <c r="A108" s="12"/>
      <c r="B108" s="50" t="s">
        <v>251</v>
      </c>
      <c r="C108" s="27" t="s">
        <v>7</v>
      </c>
      <c r="D108" s="31">
        <v>123.7</v>
      </c>
      <c r="E108" s="31">
        <v>0</v>
      </c>
      <c r="F108" s="31">
        <f t="shared" si="6"/>
        <v>123.7</v>
      </c>
      <c r="G108"/>
      <c r="H108"/>
      <c r="I108"/>
      <c r="J108"/>
      <c r="K108"/>
      <c r="L108"/>
      <c r="M108"/>
      <c r="N108"/>
      <c r="O108"/>
      <c r="P108"/>
    </row>
    <row r="109" spans="1:16" ht="18" customHeight="1" x14ac:dyDescent="0.35">
      <c r="A109" s="12"/>
      <c r="B109" s="5" t="s">
        <v>178</v>
      </c>
      <c r="C109" s="27" t="s">
        <v>7</v>
      </c>
      <c r="D109" s="7">
        <v>165.31</v>
      </c>
      <c r="E109" s="7">
        <v>0</v>
      </c>
      <c r="F109" s="7">
        <f t="shared" si="6"/>
        <v>165.31</v>
      </c>
      <c r="G109"/>
      <c r="H109"/>
      <c r="I109"/>
      <c r="J109"/>
      <c r="K109"/>
      <c r="L109"/>
      <c r="M109"/>
      <c r="N109"/>
      <c r="O109"/>
      <c r="P109"/>
    </row>
    <row r="110" spans="1:16" ht="18" customHeight="1" x14ac:dyDescent="0.35">
      <c r="A110" s="12"/>
      <c r="B110" s="5" t="s">
        <v>179</v>
      </c>
      <c r="C110" s="27" t="s">
        <v>7</v>
      </c>
      <c r="D110" s="7">
        <v>238.61</v>
      </c>
      <c r="E110" s="7">
        <v>0</v>
      </c>
      <c r="F110" s="7">
        <f t="shared" si="6"/>
        <v>238.61</v>
      </c>
      <c r="G110"/>
      <c r="H110"/>
      <c r="I110"/>
      <c r="J110"/>
      <c r="K110"/>
      <c r="L110"/>
      <c r="M110"/>
      <c r="N110"/>
      <c r="O110"/>
      <c r="P110"/>
    </row>
    <row r="111" spans="1:16" ht="24" customHeight="1" x14ac:dyDescent="0.35">
      <c r="A111" s="12"/>
      <c r="B111" s="51" t="s">
        <v>234</v>
      </c>
      <c r="C111" s="29" t="s">
        <v>7</v>
      </c>
      <c r="D111" s="31">
        <v>95.02</v>
      </c>
      <c r="E111" s="31">
        <v>0</v>
      </c>
      <c r="F111" s="7">
        <f>D111</f>
        <v>95.02</v>
      </c>
      <c r="G111"/>
      <c r="H111"/>
      <c r="I111"/>
      <c r="J111"/>
      <c r="K111"/>
      <c r="L111"/>
      <c r="M111"/>
      <c r="N111"/>
      <c r="O111"/>
      <c r="P111"/>
    </row>
    <row r="112" spans="1:16" ht="22.5" customHeight="1" x14ac:dyDescent="0.35">
      <c r="A112" s="12"/>
      <c r="B112" s="57" t="s">
        <v>252</v>
      </c>
      <c r="C112" s="29"/>
      <c r="D112" s="31"/>
      <c r="E112" s="31"/>
      <c r="F112" s="7"/>
      <c r="G112"/>
      <c r="H112"/>
      <c r="I112"/>
      <c r="J112"/>
      <c r="K112"/>
      <c r="L112"/>
      <c r="M112"/>
      <c r="N112"/>
      <c r="O112"/>
      <c r="P112"/>
    </row>
    <row r="113" spans="1:16" ht="22.5" customHeight="1" x14ac:dyDescent="0.35">
      <c r="A113" s="12"/>
      <c r="B113" s="5" t="s">
        <v>180</v>
      </c>
      <c r="C113" s="27" t="s">
        <v>7</v>
      </c>
      <c r="D113" s="7">
        <v>64.98</v>
      </c>
      <c r="E113" s="7">
        <v>0</v>
      </c>
      <c r="F113" s="7">
        <f t="shared" si="6"/>
        <v>64.98</v>
      </c>
      <c r="G113"/>
      <c r="H113"/>
      <c r="I113"/>
      <c r="J113"/>
      <c r="K113"/>
      <c r="L113"/>
      <c r="M113"/>
      <c r="N113"/>
      <c r="O113"/>
      <c r="P113"/>
    </row>
    <row r="114" spans="1:16" ht="22.5" customHeight="1" x14ac:dyDescent="0.35">
      <c r="A114" s="12"/>
      <c r="B114" s="5" t="s">
        <v>181</v>
      </c>
      <c r="C114" s="27" t="s">
        <v>7</v>
      </c>
      <c r="D114" s="20">
        <v>96.19</v>
      </c>
      <c r="E114" s="7">
        <v>0</v>
      </c>
      <c r="F114" s="7">
        <f t="shared" si="6"/>
        <v>96.19</v>
      </c>
      <c r="G114"/>
      <c r="H114"/>
      <c r="I114"/>
      <c r="J114"/>
      <c r="K114"/>
      <c r="L114"/>
      <c r="M114"/>
      <c r="N114"/>
      <c r="O114"/>
      <c r="P114"/>
    </row>
    <row r="115" spans="1:16" ht="22.5" customHeight="1" x14ac:dyDescent="0.35">
      <c r="A115" s="12"/>
      <c r="B115" s="51" t="s">
        <v>231</v>
      </c>
      <c r="C115" s="29" t="s">
        <v>7</v>
      </c>
      <c r="D115" s="31">
        <v>95.83</v>
      </c>
      <c r="E115" s="31">
        <v>0</v>
      </c>
      <c r="F115" s="7">
        <f t="shared" si="6"/>
        <v>95.83</v>
      </c>
      <c r="G115"/>
      <c r="H115"/>
      <c r="I115"/>
      <c r="J115"/>
      <c r="K115"/>
      <c r="L115"/>
      <c r="M115"/>
      <c r="N115"/>
      <c r="O115"/>
      <c r="P115"/>
    </row>
    <row r="116" spans="1:16" ht="24" customHeight="1" x14ac:dyDescent="0.35">
      <c r="A116" s="12"/>
      <c r="B116" s="33" t="s">
        <v>253</v>
      </c>
      <c r="C116" s="27"/>
      <c r="D116" s="20"/>
      <c r="E116" s="7"/>
      <c r="F116" s="7"/>
      <c r="G116"/>
      <c r="H116"/>
      <c r="I116"/>
      <c r="J116"/>
      <c r="K116"/>
      <c r="L116"/>
      <c r="M116"/>
      <c r="N116"/>
      <c r="O116"/>
      <c r="P116"/>
    </row>
    <row r="117" spans="1:16" ht="25.5" customHeight="1" x14ac:dyDescent="0.35">
      <c r="A117" s="12"/>
      <c r="B117" s="5" t="s">
        <v>182</v>
      </c>
      <c r="C117" s="27" t="s">
        <v>7</v>
      </c>
      <c r="D117" s="7">
        <v>107.83</v>
      </c>
      <c r="E117" s="7">
        <v>0</v>
      </c>
      <c r="F117" s="7">
        <f>D117</f>
        <v>107.83</v>
      </c>
      <c r="G117"/>
      <c r="H117"/>
      <c r="I117"/>
      <c r="J117"/>
      <c r="K117"/>
      <c r="L117"/>
      <c r="M117"/>
      <c r="N117"/>
      <c r="O117"/>
      <c r="P117"/>
    </row>
    <row r="118" spans="1:16" ht="22.5" customHeight="1" x14ac:dyDescent="0.35">
      <c r="A118" s="12"/>
      <c r="B118" s="51" t="s">
        <v>235</v>
      </c>
      <c r="C118" s="29" t="s">
        <v>7</v>
      </c>
      <c r="D118" s="31">
        <v>204.32</v>
      </c>
      <c r="E118" s="31">
        <v>0</v>
      </c>
      <c r="F118" s="7">
        <f t="shared" ref="F118:F119" si="10">D118</f>
        <v>204.32</v>
      </c>
      <c r="G118"/>
      <c r="H118"/>
      <c r="I118"/>
      <c r="J118"/>
      <c r="K118"/>
      <c r="L118"/>
      <c r="M118"/>
      <c r="N118"/>
      <c r="O118"/>
      <c r="P118"/>
    </row>
    <row r="119" spans="1:16" ht="22.5" customHeight="1" x14ac:dyDescent="0.35">
      <c r="A119" s="12"/>
      <c r="B119" s="52" t="s">
        <v>236</v>
      </c>
      <c r="C119" s="29" t="s">
        <v>7</v>
      </c>
      <c r="D119" s="31">
        <v>234.76</v>
      </c>
      <c r="E119" s="31">
        <v>0</v>
      </c>
      <c r="F119" s="7">
        <f t="shared" si="10"/>
        <v>234.76</v>
      </c>
      <c r="G119"/>
      <c r="H119"/>
      <c r="I119"/>
      <c r="J119"/>
      <c r="K119"/>
      <c r="L119"/>
      <c r="M119"/>
      <c r="N119"/>
      <c r="O119"/>
      <c r="P119"/>
    </row>
    <row r="120" spans="1:16" ht="22.5" customHeight="1" x14ac:dyDescent="0.35">
      <c r="A120" s="12"/>
      <c r="B120" s="33" t="s">
        <v>183</v>
      </c>
      <c r="C120" s="27"/>
      <c r="D120" s="7"/>
      <c r="E120" s="7"/>
      <c r="F120" s="7"/>
      <c r="G120"/>
      <c r="H120"/>
      <c r="I120"/>
      <c r="J120"/>
      <c r="K120"/>
      <c r="L120"/>
      <c r="M120"/>
      <c r="N120"/>
      <c r="O120"/>
      <c r="P120"/>
    </row>
    <row r="121" spans="1:16" ht="21.75" customHeight="1" x14ac:dyDescent="0.35">
      <c r="A121" s="12"/>
      <c r="B121" s="5" t="s">
        <v>146</v>
      </c>
      <c r="C121" s="27" t="s">
        <v>7</v>
      </c>
      <c r="D121" s="7">
        <v>167.05</v>
      </c>
      <c r="E121" s="7">
        <v>0</v>
      </c>
      <c r="F121" s="7">
        <f t="shared" si="6"/>
        <v>167.05</v>
      </c>
      <c r="G121"/>
      <c r="H121"/>
      <c r="I121"/>
      <c r="J121"/>
      <c r="K121"/>
      <c r="L121"/>
      <c r="M121"/>
      <c r="N121"/>
      <c r="O121"/>
      <c r="P121"/>
    </row>
    <row r="122" spans="1:16" ht="21.75" customHeight="1" x14ac:dyDescent="0.35">
      <c r="A122" s="12"/>
      <c r="B122" s="5" t="s">
        <v>202</v>
      </c>
      <c r="C122" s="27" t="s">
        <v>7</v>
      </c>
      <c r="D122" s="7">
        <v>257.39</v>
      </c>
      <c r="E122" s="7">
        <v>0</v>
      </c>
      <c r="F122" s="7">
        <f t="shared" si="6"/>
        <v>257.39</v>
      </c>
      <c r="G122"/>
      <c r="H122"/>
      <c r="I122"/>
      <c r="J122"/>
      <c r="K122"/>
      <c r="L122"/>
      <c r="M122"/>
      <c r="N122"/>
      <c r="O122"/>
      <c r="P122"/>
    </row>
    <row r="123" spans="1:16" ht="24.75" customHeight="1" x14ac:dyDescent="0.35">
      <c r="A123" s="12"/>
      <c r="B123" s="5" t="s">
        <v>203</v>
      </c>
      <c r="C123" s="27" t="s">
        <v>7</v>
      </c>
      <c r="D123" s="7">
        <v>202.77</v>
      </c>
      <c r="E123" s="7">
        <v>0</v>
      </c>
      <c r="F123" s="7">
        <f t="shared" si="6"/>
        <v>202.77</v>
      </c>
      <c r="G123"/>
      <c r="H123"/>
      <c r="I123"/>
      <c r="J123"/>
      <c r="K123"/>
      <c r="L123"/>
      <c r="M123"/>
      <c r="N123"/>
      <c r="O123"/>
      <c r="P123"/>
    </row>
    <row r="124" spans="1:16" ht="26.25" customHeight="1" x14ac:dyDescent="0.35">
      <c r="A124" s="12"/>
      <c r="B124" s="5" t="s">
        <v>184</v>
      </c>
      <c r="C124" s="27" t="s">
        <v>7</v>
      </c>
      <c r="D124" s="7">
        <v>362.24</v>
      </c>
      <c r="E124" s="7">
        <v>0</v>
      </c>
      <c r="F124" s="7">
        <f t="shared" si="6"/>
        <v>362.24</v>
      </c>
      <c r="G124"/>
      <c r="H124"/>
      <c r="I124"/>
      <c r="J124"/>
      <c r="K124"/>
      <c r="L124"/>
      <c r="M124"/>
      <c r="N124"/>
      <c r="O124"/>
      <c r="P124"/>
    </row>
    <row r="125" spans="1:16" s="1" customFormat="1" ht="23.25" customHeight="1" x14ac:dyDescent="0.35">
      <c r="A125" s="12"/>
      <c r="B125" s="5" t="s">
        <v>201</v>
      </c>
      <c r="C125" s="27" t="s">
        <v>7</v>
      </c>
      <c r="D125" s="20">
        <v>108.9</v>
      </c>
      <c r="E125" s="7">
        <v>0</v>
      </c>
      <c r="F125" s="7">
        <f t="shared" si="6"/>
        <v>108.9</v>
      </c>
    </row>
    <row r="126" spans="1:16" s="1" customFormat="1" ht="23.25" customHeight="1" x14ac:dyDescent="0.35">
      <c r="A126" s="12"/>
      <c r="B126" s="5" t="s">
        <v>185</v>
      </c>
      <c r="C126" s="27" t="s">
        <v>7</v>
      </c>
      <c r="D126" s="7">
        <v>245.65</v>
      </c>
      <c r="E126" s="7">
        <v>0</v>
      </c>
      <c r="F126" s="7">
        <f t="shared" si="6"/>
        <v>245.65</v>
      </c>
    </row>
    <row r="127" spans="1:16" s="1" customFormat="1" ht="23.25" customHeight="1" x14ac:dyDescent="0.35">
      <c r="A127" s="12"/>
      <c r="B127" s="5" t="s">
        <v>186</v>
      </c>
      <c r="C127" s="27" t="s">
        <v>7</v>
      </c>
      <c r="D127" s="7">
        <v>65.7</v>
      </c>
      <c r="E127" s="7">
        <v>0</v>
      </c>
      <c r="F127" s="7">
        <f t="shared" si="6"/>
        <v>65.7</v>
      </c>
    </row>
    <row r="128" spans="1:16" s="1" customFormat="1" ht="23.25" customHeight="1" x14ac:dyDescent="0.35">
      <c r="A128" s="12"/>
      <c r="B128" s="5" t="s">
        <v>220</v>
      </c>
      <c r="C128" s="27" t="s">
        <v>7</v>
      </c>
      <c r="D128" s="7">
        <v>87.47</v>
      </c>
      <c r="E128" s="7">
        <v>0</v>
      </c>
      <c r="F128" s="7">
        <f t="shared" ref="F128:F130" si="11">D128+E128</f>
        <v>87.47</v>
      </c>
    </row>
    <row r="129" spans="1:6" s="1" customFormat="1" ht="23.25" customHeight="1" x14ac:dyDescent="0.35">
      <c r="A129" s="12"/>
      <c r="B129" s="5" t="s">
        <v>221</v>
      </c>
      <c r="C129" s="27" t="s">
        <v>7</v>
      </c>
      <c r="D129" s="7">
        <v>72.47</v>
      </c>
      <c r="E129" s="7">
        <v>0</v>
      </c>
      <c r="F129" s="7">
        <f t="shared" si="11"/>
        <v>72.47</v>
      </c>
    </row>
    <row r="130" spans="1:6" s="1" customFormat="1" ht="23.25" customHeight="1" x14ac:dyDescent="0.35">
      <c r="A130" s="12"/>
      <c r="B130" s="5" t="s">
        <v>222</v>
      </c>
      <c r="C130" s="27" t="s">
        <v>7</v>
      </c>
      <c r="D130" s="7">
        <v>72.47</v>
      </c>
      <c r="E130" s="7">
        <v>0</v>
      </c>
      <c r="F130" s="7">
        <f t="shared" si="11"/>
        <v>72.47</v>
      </c>
    </row>
    <row r="131" spans="1:6" s="1" customFormat="1" ht="23.25" customHeight="1" x14ac:dyDescent="0.35">
      <c r="A131" s="12"/>
      <c r="B131" s="33" t="s">
        <v>187</v>
      </c>
      <c r="C131" s="27"/>
      <c r="D131" s="7"/>
      <c r="E131" s="7"/>
      <c r="F131" s="7"/>
    </row>
    <row r="132" spans="1:6" s="1" customFormat="1" ht="23.25" customHeight="1" x14ac:dyDescent="0.35">
      <c r="A132" s="12"/>
      <c r="B132" s="5" t="s">
        <v>188</v>
      </c>
      <c r="C132" s="27" t="s">
        <v>7</v>
      </c>
      <c r="D132" s="20">
        <v>145.78</v>
      </c>
      <c r="E132" s="7">
        <v>0</v>
      </c>
      <c r="F132" s="7">
        <f t="shared" si="6"/>
        <v>145.78</v>
      </c>
    </row>
    <row r="133" spans="1:6" s="1" customFormat="1" ht="23.25" customHeight="1" x14ac:dyDescent="0.35">
      <c r="A133" s="12"/>
      <c r="B133" s="5" t="s">
        <v>189</v>
      </c>
      <c r="C133" s="27" t="s">
        <v>7</v>
      </c>
      <c r="D133" s="7">
        <v>144.25</v>
      </c>
      <c r="E133" s="7">
        <v>0</v>
      </c>
      <c r="F133" s="7">
        <f t="shared" si="6"/>
        <v>144.25</v>
      </c>
    </row>
    <row r="134" spans="1:6" s="1" customFormat="1" ht="23.25" customHeight="1" x14ac:dyDescent="0.35">
      <c r="A134" s="12"/>
      <c r="B134" s="5" t="s">
        <v>190</v>
      </c>
      <c r="C134" s="27" t="s">
        <v>7</v>
      </c>
      <c r="D134" s="7">
        <v>136.43</v>
      </c>
      <c r="E134" s="7">
        <v>0</v>
      </c>
      <c r="F134" s="7">
        <f t="shared" si="6"/>
        <v>136.43</v>
      </c>
    </row>
    <row r="135" spans="1:6" s="1" customFormat="1" ht="18" x14ac:dyDescent="0.35">
      <c r="A135" s="12"/>
      <c r="B135" s="5" t="s">
        <v>191</v>
      </c>
      <c r="C135" s="27" t="s">
        <v>7</v>
      </c>
      <c r="D135" s="7">
        <v>103.65</v>
      </c>
      <c r="E135" s="7">
        <v>0</v>
      </c>
      <c r="F135" s="7">
        <f t="shared" si="6"/>
        <v>103.65</v>
      </c>
    </row>
    <row r="136" spans="1:6" s="1" customFormat="1" ht="18" x14ac:dyDescent="0.35">
      <c r="A136" s="12"/>
      <c r="B136" s="5" t="s">
        <v>192</v>
      </c>
      <c r="C136" s="27" t="s">
        <v>7</v>
      </c>
      <c r="D136" s="7">
        <v>159.63</v>
      </c>
      <c r="E136" s="7">
        <v>0</v>
      </c>
      <c r="F136" s="7">
        <f t="shared" si="6"/>
        <v>159.63</v>
      </c>
    </row>
    <row r="137" spans="1:6" s="1" customFormat="1" ht="18" x14ac:dyDescent="0.35">
      <c r="A137" s="12"/>
      <c r="B137" s="5" t="s">
        <v>193</v>
      </c>
      <c r="C137" s="27" t="s">
        <v>7</v>
      </c>
      <c r="D137" s="7">
        <v>125.45</v>
      </c>
      <c r="E137" s="7">
        <v>0</v>
      </c>
      <c r="F137" s="7">
        <f t="shared" si="6"/>
        <v>125.45</v>
      </c>
    </row>
    <row r="138" spans="1:6" s="1" customFormat="1" ht="18" x14ac:dyDescent="0.35">
      <c r="A138" s="12"/>
      <c r="B138" s="5" t="s">
        <v>194</v>
      </c>
      <c r="C138" s="27" t="s">
        <v>7</v>
      </c>
      <c r="D138" s="7">
        <v>148.22</v>
      </c>
      <c r="E138" s="7">
        <v>0</v>
      </c>
      <c r="F138" s="7">
        <f t="shared" ref="F138:F142" si="12">D138</f>
        <v>148.22</v>
      </c>
    </row>
    <row r="139" spans="1:6" s="1" customFormat="1" ht="18" x14ac:dyDescent="0.35">
      <c r="A139" s="12"/>
      <c r="B139" s="5" t="s">
        <v>195</v>
      </c>
      <c r="C139" s="27" t="s">
        <v>7</v>
      </c>
      <c r="D139" s="7">
        <v>122.5</v>
      </c>
      <c r="E139" s="7">
        <v>0</v>
      </c>
      <c r="F139" s="7">
        <f t="shared" si="12"/>
        <v>122.5</v>
      </c>
    </row>
    <row r="140" spans="1:6" s="1" customFormat="1" ht="18" x14ac:dyDescent="0.35">
      <c r="A140" s="12"/>
      <c r="B140" s="5" t="s">
        <v>196</v>
      </c>
      <c r="C140" s="27" t="s">
        <v>7</v>
      </c>
      <c r="D140" s="7">
        <v>235.45</v>
      </c>
      <c r="E140" s="7">
        <v>0</v>
      </c>
      <c r="F140" s="7">
        <f t="shared" si="12"/>
        <v>235.45</v>
      </c>
    </row>
    <row r="141" spans="1:6" s="1" customFormat="1" ht="18" x14ac:dyDescent="0.35">
      <c r="A141" s="12"/>
      <c r="B141" s="5" t="s">
        <v>197</v>
      </c>
      <c r="C141" s="27" t="s">
        <v>7</v>
      </c>
      <c r="D141" s="7">
        <v>415.5</v>
      </c>
      <c r="E141" s="7">
        <v>0</v>
      </c>
      <c r="F141" s="7">
        <f t="shared" si="12"/>
        <v>415.5</v>
      </c>
    </row>
    <row r="142" spans="1:6" s="1" customFormat="1" ht="18" x14ac:dyDescent="0.35">
      <c r="A142" s="12"/>
      <c r="B142" s="51" t="s">
        <v>232</v>
      </c>
      <c r="C142" s="29" t="s">
        <v>7</v>
      </c>
      <c r="D142" s="31">
        <v>173.15</v>
      </c>
      <c r="E142" s="31">
        <v>0</v>
      </c>
      <c r="F142" s="7">
        <f t="shared" si="12"/>
        <v>173.15</v>
      </c>
    </row>
    <row r="143" spans="1:6" s="1" customFormat="1" ht="18" x14ac:dyDescent="0.35">
      <c r="A143" s="8"/>
      <c r="B143" s="81" t="s">
        <v>200</v>
      </c>
      <c r="C143" s="82"/>
      <c r="D143" s="82"/>
      <c r="E143" s="82"/>
      <c r="F143" s="83"/>
    </row>
    <row r="144" spans="1:6" s="1" customFormat="1" ht="18" x14ac:dyDescent="0.35">
      <c r="A144" s="12">
        <v>1</v>
      </c>
      <c r="B144" s="8" t="s">
        <v>9</v>
      </c>
      <c r="C144" s="6" t="s">
        <v>42</v>
      </c>
      <c r="D144" s="7">
        <v>116.64</v>
      </c>
      <c r="E144" s="7">
        <v>0</v>
      </c>
      <c r="F144" s="7">
        <v>116.64</v>
      </c>
    </row>
    <row r="145" spans="1:6" s="1" customFormat="1" ht="18" x14ac:dyDescent="0.35">
      <c r="A145" s="12">
        <v>2</v>
      </c>
      <c r="B145" s="8" t="s">
        <v>10</v>
      </c>
      <c r="C145" s="6" t="s">
        <v>42</v>
      </c>
      <c r="D145" s="7">
        <v>70.33</v>
      </c>
      <c r="E145" s="7">
        <v>0</v>
      </c>
      <c r="F145" s="7">
        <v>70.33</v>
      </c>
    </row>
    <row r="146" spans="1:6" s="1" customFormat="1" ht="18" x14ac:dyDescent="0.35">
      <c r="A146" s="12">
        <v>3</v>
      </c>
      <c r="B146" s="8" t="s">
        <v>11</v>
      </c>
      <c r="C146" s="6" t="s">
        <v>42</v>
      </c>
      <c r="D146" s="7">
        <v>73.33</v>
      </c>
      <c r="E146" s="7">
        <v>0</v>
      </c>
      <c r="F146" s="7">
        <v>73.33</v>
      </c>
    </row>
    <row r="147" spans="1:6" s="1" customFormat="1" ht="18" x14ac:dyDescent="0.35">
      <c r="A147" s="12">
        <v>4</v>
      </c>
      <c r="B147" s="8" t="s">
        <v>12</v>
      </c>
      <c r="C147" s="6" t="s">
        <v>42</v>
      </c>
      <c r="D147" s="7">
        <v>59.25</v>
      </c>
      <c r="E147" s="7">
        <v>0</v>
      </c>
      <c r="F147" s="7">
        <v>59.25</v>
      </c>
    </row>
    <row r="148" spans="1:6" s="1" customFormat="1" ht="18" x14ac:dyDescent="0.35">
      <c r="A148" s="12">
        <v>5</v>
      </c>
      <c r="B148" s="8" t="s">
        <v>13</v>
      </c>
      <c r="C148" s="6" t="s">
        <v>42</v>
      </c>
      <c r="D148" s="7">
        <v>71.75</v>
      </c>
      <c r="E148" s="7">
        <v>0</v>
      </c>
      <c r="F148" s="7">
        <v>71.75</v>
      </c>
    </row>
    <row r="149" spans="1:6" s="1" customFormat="1" ht="18" x14ac:dyDescent="0.35">
      <c r="A149" s="12">
        <v>6</v>
      </c>
      <c r="B149" s="8" t="s">
        <v>14</v>
      </c>
      <c r="C149" s="6" t="s">
        <v>42</v>
      </c>
      <c r="D149" s="7">
        <v>95.34</v>
      </c>
      <c r="E149" s="7">
        <v>0</v>
      </c>
      <c r="F149" s="7">
        <v>95.34</v>
      </c>
    </row>
    <row r="150" spans="1:6" s="1" customFormat="1" ht="17.25" customHeight="1" x14ac:dyDescent="0.35">
      <c r="A150" s="12"/>
      <c r="B150" s="16"/>
      <c r="C150" s="6"/>
      <c r="D150" s="9"/>
      <c r="E150" s="14"/>
      <c r="F150" s="14"/>
    </row>
    <row r="151" spans="1:6" s="1" customFormat="1" ht="18" x14ac:dyDescent="0.35">
      <c r="A151" s="12"/>
      <c r="B151" s="15" t="s">
        <v>43</v>
      </c>
      <c r="C151" s="6"/>
      <c r="D151" s="9"/>
      <c r="E151" s="14"/>
      <c r="F151" s="14"/>
    </row>
    <row r="152" spans="1:6" s="1" customFormat="1" ht="18" customHeight="1" x14ac:dyDescent="0.35">
      <c r="A152" s="12">
        <v>1</v>
      </c>
      <c r="B152" s="8" t="s">
        <v>44</v>
      </c>
      <c r="C152" s="6" t="s">
        <v>57</v>
      </c>
      <c r="D152" s="7">
        <v>280.92</v>
      </c>
      <c r="E152" s="7">
        <v>0</v>
      </c>
      <c r="F152" s="7">
        <v>280.92</v>
      </c>
    </row>
    <row r="153" spans="1:6" s="1" customFormat="1" ht="16.5" customHeight="1" x14ac:dyDescent="0.35">
      <c r="A153" s="12">
        <v>2</v>
      </c>
      <c r="B153" s="8" t="s">
        <v>45</v>
      </c>
      <c r="C153" s="6" t="s">
        <v>57</v>
      </c>
      <c r="D153" s="7">
        <v>281.27</v>
      </c>
      <c r="E153" s="7">
        <v>0</v>
      </c>
      <c r="F153" s="7">
        <f t="shared" ref="F153:F170" si="13">D153</f>
        <v>281.27</v>
      </c>
    </row>
    <row r="154" spans="1:6" s="1" customFormat="1" ht="16.5" customHeight="1" x14ac:dyDescent="0.35">
      <c r="A154" s="12">
        <v>3</v>
      </c>
      <c r="B154" s="8" t="s">
        <v>259</v>
      </c>
      <c r="C154" s="6" t="s">
        <v>57</v>
      </c>
      <c r="D154" s="7">
        <v>297.25</v>
      </c>
      <c r="E154" s="7">
        <v>0</v>
      </c>
      <c r="F154" s="7">
        <f t="shared" ref="F154" si="14">D154</f>
        <v>297.25</v>
      </c>
    </row>
    <row r="155" spans="1:6" s="1" customFormat="1" ht="20.25" customHeight="1" x14ac:dyDescent="0.35">
      <c r="A155" s="12">
        <v>4</v>
      </c>
      <c r="B155" s="8" t="s">
        <v>46</v>
      </c>
      <c r="C155" s="6" t="s">
        <v>57</v>
      </c>
      <c r="D155" s="7">
        <v>280.94</v>
      </c>
      <c r="E155" s="7">
        <v>0</v>
      </c>
      <c r="F155" s="7">
        <f t="shared" si="13"/>
        <v>280.94</v>
      </c>
    </row>
    <row r="156" spans="1:6" s="1" customFormat="1" ht="20.25" customHeight="1" x14ac:dyDescent="0.35">
      <c r="A156" s="12">
        <v>5</v>
      </c>
      <c r="B156" s="8" t="s">
        <v>47</v>
      </c>
      <c r="C156" s="6" t="s">
        <v>57</v>
      </c>
      <c r="D156" s="7">
        <v>287.54000000000002</v>
      </c>
      <c r="E156" s="7">
        <v>0</v>
      </c>
      <c r="F156" s="7">
        <f t="shared" si="13"/>
        <v>287.54000000000002</v>
      </c>
    </row>
    <row r="157" spans="1:6" s="1" customFormat="1" ht="24.75" customHeight="1" x14ac:dyDescent="0.35">
      <c r="A157" s="12">
        <v>6</v>
      </c>
      <c r="B157" s="8" t="s">
        <v>48</v>
      </c>
      <c r="C157" s="6" t="s">
        <v>57</v>
      </c>
      <c r="D157" s="7">
        <v>280.83999999999997</v>
      </c>
      <c r="E157" s="7">
        <v>0</v>
      </c>
      <c r="F157" s="7">
        <f t="shared" si="13"/>
        <v>280.83999999999997</v>
      </c>
    </row>
    <row r="158" spans="1:6" s="1" customFormat="1" ht="20.25" customHeight="1" x14ac:dyDescent="0.35">
      <c r="A158" s="12">
        <v>7</v>
      </c>
      <c r="B158" s="8" t="s">
        <v>49</v>
      </c>
      <c r="C158" s="6" t="s">
        <v>57</v>
      </c>
      <c r="D158" s="7">
        <v>280.89</v>
      </c>
      <c r="E158" s="7">
        <v>0</v>
      </c>
      <c r="F158" s="7">
        <f t="shared" si="13"/>
        <v>280.89</v>
      </c>
    </row>
    <row r="159" spans="1:6" s="1" customFormat="1" ht="25.5" customHeight="1" x14ac:dyDescent="0.35">
      <c r="A159" s="12">
        <v>8</v>
      </c>
      <c r="B159" s="8" t="s">
        <v>50</v>
      </c>
      <c r="C159" s="6" t="s">
        <v>57</v>
      </c>
      <c r="D159" s="7">
        <v>281.57</v>
      </c>
      <c r="E159" s="7">
        <v>0</v>
      </c>
      <c r="F159" s="7">
        <f t="shared" si="13"/>
        <v>281.57</v>
      </c>
    </row>
    <row r="160" spans="1:6" s="1" customFormat="1" ht="21" customHeight="1" x14ac:dyDescent="0.35">
      <c r="A160" s="12">
        <v>9</v>
      </c>
      <c r="B160" s="8" t="s">
        <v>51</v>
      </c>
      <c r="C160" s="6" t="s">
        <v>57</v>
      </c>
      <c r="D160" s="7">
        <v>273.60000000000002</v>
      </c>
      <c r="E160" s="7">
        <v>0</v>
      </c>
      <c r="F160" s="7">
        <f t="shared" si="13"/>
        <v>273.60000000000002</v>
      </c>
    </row>
    <row r="161" spans="1:7" s="1" customFormat="1" ht="21.75" customHeight="1" x14ac:dyDescent="0.35">
      <c r="A161" s="12">
        <v>10</v>
      </c>
      <c r="B161" s="8" t="s">
        <v>127</v>
      </c>
      <c r="C161" s="6" t="s">
        <v>57</v>
      </c>
      <c r="D161" s="7">
        <v>318.12</v>
      </c>
      <c r="E161" s="7">
        <v>0</v>
      </c>
      <c r="F161" s="7">
        <f t="shared" si="13"/>
        <v>318.12</v>
      </c>
    </row>
    <row r="162" spans="1:7" s="1" customFormat="1" ht="21.75" customHeight="1" x14ac:dyDescent="0.35">
      <c r="A162" s="12">
        <v>11</v>
      </c>
      <c r="B162" s="8" t="s">
        <v>52</v>
      </c>
      <c r="C162" s="6" t="s">
        <v>57</v>
      </c>
      <c r="D162" s="7">
        <v>286.39</v>
      </c>
      <c r="E162" s="7">
        <v>0</v>
      </c>
      <c r="F162" s="7">
        <f t="shared" si="13"/>
        <v>286.39</v>
      </c>
    </row>
    <row r="163" spans="1:7" s="1" customFormat="1" ht="21" customHeight="1" x14ac:dyDescent="0.35">
      <c r="A163" s="12">
        <v>12</v>
      </c>
      <c r="B163" s="8" t="s">
        <v>128</v>
      </c>
      <c r="C163" s="6" t="s">
        <v>57</v>
      </c>
      <c r="D163" s="7">
        <v>304.25</v>
      </c>
      <c r="E163" s="7">
        <v>0</v>
      </c>
      <c r="F163" s="7">
        <f t="shared" si="13"/>
        <v>304.25</v>
      </c>
    </row>
    <row r="164" spans="1:7" s="1" customFormat="1" ht="18.75" customHeight="1" x14ac:dyDescent="0.35">
      <c r="A164" s="12">
        <v>13</v>
      </c>
      <c r="B164" s="8" t="s">
        <v>53</v>
      </c>
      <c r="C164" s="6" t="s">
        <v>57</v>
      </c>
      <c r="D164" s="7">
        <v>280.86</v>
      </c>
      <c r="E164" s="7">
        <v>0</v>
      </c>
      <c r="F164" s="7">
        <f t="shared" si="13"/>
        <v>280.86</v>
      </c>
    </row>
    <row r="165" spans="1:7" s="1" customFormat="1" ht="20.25" customHeight="1" x14ac:dyDescent="0.35">
      <c r="A165" s="12">
        <v>14</v>
      </c>
      <c r="B165" s="8" t="s">
        <v>54</v>
      </c>
      <c r="C165" s="6" t="s">
        <v>57</v>
      </c>
      <c r="D165" s="7">
        <v>280.58999999999997</v>
      </c>
      <c r="E165" s="7">
        <v>0</v>
      </c>
      <c r="F165" s="7">
        <f t="shared" si="13"/>
        <v>280.58999999999997</v>
      </c>
    </row>
    <row r="166" spans="1:7" s="1" customFormat="1" ht="21.75" customHeight="1" x14ac:dyDescent="0.35">
      <c r="A166" s="12">
        <v>15</v>
      </c>
      <c r="B166" s="8" t="s">
        <v>55</v>
      </c>
      <c r="C166" s="6" t="s">
        <v>57</v>
      </c>
      <c r="D166" s="7">
        <v>288.05</v>
      </c>
      <c r="E166" s="7">
        <v>0</v>
      </c>
      <c r="F166" s="7">
        <f t="shared" si="13"/>
        <v>288.05</v>
      </c>
    </row>
    <row r="167" spans="1:7" s="1" customFormat="1" ht="19.5" customHeight="1" x14ac:dyDescent="0.35">
      <c r="A167" s="12">
        <v>16</v>
      </c>
      <c r="B167" s="8" t="s">
        <v>56</v>
      </c>
      <c r="C167" s="6" t="s">
        <v>57</v>
      </c>
      <c r="D167" s="7">
        <v>287.11</v>
      </c>
      <c r="E167" s="7">
        <v>0</v>
      </c>
      <c r="F167" s="7">
        <f t="shared" si="13"/>
        <v>287.11</v>
      </c>
    </row>
    <row r="168" spans="1:7" s="1" customFormat="1" ht="27.75" customHeight="1" x14ac:dyDescent="0.35">
      <c r="A168" s="12">
        <v>17</v>
      </c>
      <c r="B168" s="8" t="s">
        <v>112</v>
      </c>
      <c r="C168" s="6" t="s">
        <v>7</v>
      </c>
      <c r="D168" s="7">
        <v>445.25</v>
      </c>
      <c r="E168" s="7">
        <v>0</v>
      </c>
      <c r="F168" s="7">
        <f t="shared" si="13"/>
        <v>445.25</v>
      </c>
    </row>
    <row r="169" spans="1:7" s="1" customFormat="1" ht="39" customHeight="1" x14ac:dyDescent="0.35">
      <c r="A169" s="12">
        <v>18</v>
      </c>
      <c r="B169" s="26" t="s">
        <v>136</v>
      </c>
      <c r="C169" s="6" t="s">
        <v>7</v>
      </c>
      <c r="D169" s="20">
        <v>890.64</v>
      </c>
      <c r="E169" s="7">
        <v>0</v>
      </c>
      <c r="F169" s="7">
        <f t="shared" si="13"/>
        <v>890.64</v>
      </c>
    </row>
    <row r="170" spans="1:7" s="1" customFormat="1" ht="21.75" customHeight="1" x14ac:dyDescent="0.35">
      <c r="A170" s="12">
        <v>19</v>
      </c>
      <c r="B170" s="28" t="s">
        <v>58</v>
      </c>
      <c r="C170" s="29" t="s">
        <v>7</v>
      </c>
      <c r="D170" s="31">
        <v>2100.69</v>
      </c>
      <c r="E170" s="31">
        <v>0</v>
      </c>
      <c r="F170" s="31">
        <f t="shared" si="13"/>
        <v>2100.69</v>
      </c>
      <c r="G170" s="32"/>
    </row>
    <row r="171" spans="1:7" s="1" customFormat="1" ht="23.25" customHeight="1" x14ac:dyDescent="0.35">
      <c r="A171" s="12">
        <v>20</v>
      </c>
      <c r="B171" s="8" t="s">
        <v>66</v>
      </c>
      <c r="C171" s="6" t="s">
        <v>7</v>
      </c>
      <c r="D171" s="20">
        <v>108.68</v>
      </c>
      <c r="E171" s="7">
        <v>0</v>
      </c>
      <c r="F171" s="7">
        <f>D171</f>
        <v>108.68</v>
      </c>
    </row>
    <row r="172" spans="1:7" s="1" customFormat="1" ht="27" customHeight="1" x14ac:dyDescent="0.35">
      <c r="A172" s="12">
        <v>21</v>
      </c>
      <c r="B172" s="8" t="s">
        <v>59</v>
      </c>
      <c r="C172" s="6" t="s">
        <v>7</v>
      </c>
      <c r="D172" s="7">
        <v>863.25</v>
      </c>
      <c r="E172" s="7">
        <v>0</v>
      </c>
      <c r="F172" s="7">
        <f t="shared" ref="F172:F184" si="15">D172</f>
        <v>863.25</v>
      </c>
    </row>
    <row r="173" spans="1:7" s="1" customFormat="1" ht="22.5" customHeight="1" x14ac:dyDescent="0.35">
      <c r="A173" s="12">
        <v>22</v>
      </c>
      <c r="B173" s="8" t="s">
        <v>60</v>
      </c>
      <c r="C173" s="6" t="s">
        <v>7</v>
      </c>
      <c r="D173" s="7">
        <v>435</v>
      </c>
      <c r="E173" s="7">
        <v>0</v>
      </c>
      <c r="F173" s="7">
        <f t="shared" si="15"/>
        <v>435</v>
      </c>
    </row>
    <row r="174" spans="1:7" s="1" customFormat="1" ht="36" customHeight="1" x14ac:dyDescent="0.35">
      <c r="A174" s="12">
        <v>23</v>
      </c>
      <c r="B174" s="26" t="s">
        <v>137</v>
      </c>
      <c r="C174" s="6" t="s">
        <v>7</v>
      </c>
      <c r="D174" s="20">
        <v>878.4</v>
      </c>
      <c r="E174" s="7">
        <v>0</v>
      </c>
      <c r="F174" s="7">
        <f t="shared" si="15"/>
        <v>878.4</v>
      </c>
    </row>
    <row r="175" spans="1:7" s="1" customFormat="1" ht="22.5" customHeight="1" x14ac:dyDescent="0.35">
      <c r="A175" s="12">
        <v>24</v>
      </c>
      <c r="B175" s="8" t="s">
        <v>61</v>
      </c>
      <c r="C175" s="6" t="s">
        <v>7</v>
      </c>
      <c r="D175" s="7">
        <v>161.5</v>
      </c>
      <c r="E175" s="7">
        <v>0</v>
      </c>
      <c r="F175" s="7">
        <f t="shared" si="15"/>
        <v>161.5</v>
      </c>
    </row>
    <row r="176" spans="1:7" s="1" customFormat="1" ht="19.5" customHeight="1" x14ac:dyDescent="0.35">
      <c r="A176" s="12">
        <v>25</v>
      </c>
      <c r="B176" s="8" t="s">
        <v>219</v>
      </c>
      <c r="C176" s="6" t="s">
        <v>7</v>
      </c>
      <c r="D176" s="7">
        <v>269.8</v>
      </c>
      <c r="E176" s="7">
        <v>0</v>
      </c>
      <c r="F176" s="7">
        <f t="shared" si="15"/>
        <v>269.8</v>
      </c>
    </row>
    <row r="177" spans="1:6" s="1" customFormat="1" ht="18.75" customHeight="1" x14ac:dyDescent="0.35">
      <c r="A177" s="12">
        <v>26</v>
      </c>
      <c r="B177" s="28" t="s">
        <v>140</v>
      </c>
      <c r="C177" s="29" t="s">
        <v>7</v>
      </c>
      <c r="D177" s="31">
        <v>295.42</v>
      </c>
      <c r="E177" s="7">
        <v>0</v>
      </c>
      <c r="F177" s="7">
        <f t="shared" si="15"/>
        <v>295.42</v>
      </c>
    </row>
    <row r="178" spans="1:6" s="1" customFormat="1" ht="18.75" customHeight="1" x14ac:dyDescent="0.35">
      <c r="A178" s="12">
        <v>27</v>
      </c>
      <c r="B178" s="28" t="s">
        <v>139</v>
      </c>
      <c r="C178" s="29" t="s">
        <v>7</v>
      </c>
      <c r="D178" s="31">
        <v>193.24</v>
      </c>
      <c r="E178" s="7">
        <v>0</v>
      </c>
      <c r="F178" s="7">
        <f t="shared" si="15"/>
        <v>193.24</v>
      </c>
    </row>
    <row r="179" spans="1:6" s="1" customFormat="1" ht="18" customHeight="1" x14ac:dyDescent="0.35">
      <c r="A179" s="12">
        <v>28</v>
      </c>
      <c r="B179" s="8" t="s">
        <v>62</v>
      </c>
      <c r="C179" s="6" t="s">
        <v>7</v>
      </c>
      <c r="D179" s="7">
        <v>190.73</v>
      </c>
      <c r="E179" s="7">
        <v>0</v>
      </c>
      <c r="F179" s="7">
        <f t="shared" si="15"/>
        <v>190.73</v>
      </c>
    </row>
    <row r="180" spans="1:6" s="1" customFormat="1" ht="18" x14ac:dyDescent="0.35">
      <c r="A180" s="12">
        <v>29</v>
      </c>
      <c r="B180" s="28" t="s">
        <v>63</v>
      </c>
      <c r="C180" s="29" t="s">
        <v>42</v>
      </c>
      <c r="D180" s="31">
        <v>168.25</v>
      </c>
      <c r="E180" s="7">
        <v>0</v>
      </c>
      <c r="F180" s="7">
        <f t="shared" si="15"/>
        <v>168.25</v>
      </c>
    </row>
    <row r="181" spans="1:6" s="1" customFormat="1" ht="18" x14ac:dyDescent="0.35">
      <c r="A181" s="12">
        <v>30</v>
      </c>
      <c r="B181" s="28" t="s">
        <v>64</v>
      </c>
      <c r="C181" s="29" t="s">
        <v>42</v>
      </c>
      <c r="D181" s="31">
        <v>123.15</v>
      </c>
      <c r="E181" s="7">
        <v>0</v>
      </c>
      <c r="F181" s="7">
        <f t="shared" si="15"/>
        <v>123.15</v>
      </c>
    </row>
    <row r="182" spans="1:6" s="1" customFormat="1" ht="18" x14ac:dyDescent="0.35">
      <c r="A182" s="12">
        <v>31</v>
      </c>
      <c r="B182" s="28" t="s">
        <v>65</v>
      </c>
      <c r="C182" s="29" t="s">
        <v>42</v>
      </c>
      <c r="D182" s="31">
        <v>154.21</v>
      </c>
      <c r="E182" s="7">
        <v>0</v>
      </c>
      <c r="F182" s="7">
        <f t="shared" si="15"/>
        <v>154.21</v>
      </c>
    </row>
    <row r="183" spans="1:6" s="1" customFormat="1" ht="18" x14ac:dyDescent="0.35">
      <c r="A183" s="12">
        <v>32</v>
      </c>
      <c r="B183" s="40" t="s">
        <v>138</v>
      </c>
      <c r="C183" s="27" t="s">
        <v>42</v>
      </c>
      <c r="D183" s="20">
        <v>391.14</v>
      </c>
      <c r="E183" s="7">
        <v>0</v>
      </c>
      <c r="F183" s="7">
        <f t="shared" si="15"/>
        <v>391.14</v>
      </c>
    </row>
    <row r="184" spans="1:6" s="1" customFormat="1" ht="18" x14ac:dyDescent="0.35">
      <c r="A184" s="12">
        <v>33</v>
      </c>
      <c r="B184" s="40" t="s">
        <v>205</v>
      </c>
      <c r="C184" s="27" t="s">
        <v>42</v>
      </c>
      <c r="D184" s="20">
        <v>225.1</v>
      </c>
      <c r="E184" s="7">
        <v>0</v>
      </c>
      <c r="F184" s="7">
        <f t="shared" si="15"/>
        <v>225.1</v>
      </c>
    </row>
    <row r="185" spans="1:6" s="1" customFormat="1" ht="27" customHeight="1" x14ac:dyDescent="0.35">
      <c r="A185" s="12"/>
      <c r="B185" s="70" t="s">
        <v>113</v>
      </c>
      <c r="C185" s="71"/>
      <c r="D185" s="71"/>
      <c r="E185" s="71"/>
      <c r="F185" s="72"/>
    </row>
    <row r="186" spans="1:6" s="1" customFormat="1" ht="25.5" customHeight="1" x14ac:dyDescent="0.35">
      <c r="A186" s="12">
        <v>1</v>
      </c>
      <c r="B186" s="8" t="s">
        <v>67</v>
      </c>
      <c r="C186" s="6" t="s">
        <v>7</v>
      </c>
      <c r="D186" s="7">
        <v>262.47000000000003</v>
      </c>
      <c r="E186" s="7">
        <v>0</v>
      </c>
      <c r="F186" s="7">
        <f>D186</f>
        <v>262.47000000000003</v>
      </c>
    </row>
    <row r="187" spans="1:6" s="1" customFormat="1" ht="25.5" customHeight="1" x14ac:dyDescent="0.35">
      <c r="A187" s="12">
        <v>2</v>
      </c>
      <c r="B187" s="8" t="s">
        <v>68</v>
      </c>
      <c r="C187" s="6" t="s">
        <v>7</v>
      </c>
      <c r="D187" s="7">
        <v>205.98</v>
      </c>
      <c r="E187" s="7">
        <v>0</v>
      </c>
      <c r="F187" s="7">
        <f t="shared" ref="F187:F200" si="16">D187</f>
        <v>205.98</v>
      </c>
    </row>
    <row r="188" spans="1:6" s="1" customFormat="1" ht="25.5" customHeight="1" x14ac:dyDescent="0.35">
      <c r="A188" s="12">
        <v>3</v>
      </c>
      <c r="B188" s="8" t="s">
        <v>69</v>
      </c>
      <c r="C188" s="6" t="s">
        <v>7</v>
      </c>
      <c r="D188" s="7">
        <v>205.98</v>
      </c>
      <c r="E188" s="7">
        <v>0</v>
      </c>
      <c r="F188" s="7">
        <f t="shared" si="16"/>
        <v>205.98</v>
      </c>
    </row>
    <row r="189" spans="1:6" s="1" customFormat="1" ht="21.75" customHeight="1" x14ac:dyDescent="0.35">
      <c r="A189" s="12">
        <v>4</v>
      </c>
      <c r="B189" s="8" t="s">
        <v>70</v>
      </c>
      <c r="C189" s="6" t="s">
        <v>7</v>
      </c>
      <c r="D189" s="7">
        <v>205.98</v>
      </c>
      <c r="E189" s="7">
        <v>0</v>
      </c>
      <c r="F189" s="7">
        <f t="shared" si="16"/>
        <v>205.98</v>
      </c>
    </row>
    <row r="190" spans="1:6" s="1" customFormat="1" ht="27.75" customHeight="1" x14ac:dyDescent="0.35">
      <c r="A190" s="12">
        <v>5</v>
      </c>
      <c r="B190" s="8" t="s">
        <v>71</v>
      </c>
      <c r="C190" s="6" t="s">
        <v>7</v>
      </c>
      <c r="D190" s="7">
        <v>205.98</v>
      </c>
      <c r="E190" s="7">
        <v>0</v>
      </c>
      <c r="F190" s="7">
        <f t="shared" si="16"/>
        <v>205.98</v>
      </c>
    </row>
    <row r="191" spans="1:6" s="1" customFormat="1" ht="21.75" customHeight="1" x14ac:dyDescent="0.35">
      <c r="A191" s="12">
        <v>6</v>
      </c>
      <c r="B191" s="8" t="s">
        <v>72</v>
      </c>
      <c r="C191" s="6" t="s">
        <v>7</v>
      </c>
      <c r="D191" s="7">
        <v>205.98</v>
      </c>
      <c r="E191" s="7">
        <v>0</v>
      </c>
      <c r="F191" s="7">
        <f t="shared" si="16"/>
        <v>205.98</v>
      </c>
    </row>
    <row r="192" spans="1:6" s="1" customFormat="1" ht="25.5" customHeight="1" x14ac:dyDescent="0.35">
      <c r="A192" s="12">
        <v>7</v>
      </c>
      <c r="B192" s="8" t="s">
        <v>73</v>
      </c>
      <c r="C192" s="6" t="s">
        <v>7</v>
      </c>
      <c r="D192" s="7">
        <v>263.20999999999998</v>
      </c>
      <c r="E192" s="7">
        <v>0</v>
      </c>
      <c r="F192" s="7">
        <f t="shared" si="16"/>
        <v>263.20999999999998</v>
      </c>
    </row>
    <row r="193" spans="1:6" s="1" customFormat="1" ht="26.25" customHeight="1" x14ac:dyDescent="0.35">
      <c r="A193" s="12">
        <v>8</v>
      </c>
      <c r="B193" s="8" t="s">
        <v>74</v>
      </c>
      <c r="C193" s="6" t="s">
        <v>7</v>
      </c>
      <c r="D193" s="7">
        <v>263.2</v>
      </c>
      <c r="E193" s="7">
        <v>0</v>
      </c>
      <c r="F193" s="7">
        <f t="shared" si="16"/>
        <v>263.2</v>
      </c>
    </row>
    <row r="194" spans="1:6" s="1" customFormat="1" ht="21" customHeight="1" x14ac:dyDescent="0.35">
      <c r="A194" s="12">
        <v>9</v>
      </c>
      <c r="B194" s="8" t="s">
        <v>75</v>
      </c>
      <c r="C194" s="6" t="s">
        <v>7</v>
      </c>
      <c r="D194" s="7">
        <v>263.20999999999998</v>
      </c>
      <c r="E194" s="7">
        <v>0</v>
      </c>
      <c r="F194" s="7">
        <f t="shared" si="16"/>
        <v>263.20999999999998</v>
      </c>
    </row>
    <row r="195" spans="1:6" s="1" customFormat="1" ht="27" customHeight="1" x14ac:dyDescent="0.35">
      <c r="A195" s="12">
        <v>10</v>
      </c>
      <c r="B195" s="8" t="s">
        <v>76</v>
      </c>
      <c r="C195" s="6" t="s">
        <v>7</v>
      </c>
      <c r="D195" s="7">
        <v>224.31</v>
      </c>
      <c r="E195" s="7">
        <v>0</v>
      </c>
      <c r="F195" s="7">
        <f t="shared" si="16"/>
        <v>224.31</v>
      </c>
    </row>
    <row r="196" spans="1:6" s="1" customFormat="1" ht="18" customHeight="1" x14ac:dyDescent="0.35">
      <c r="A196" s="12">
        <v>11</v>
      </c>
      <c r="B196" s="8" t="s">
        <v>77</v>
      </c>
      <c r="C196" s="6" t="s">
        <v>7</v>
      </c>
      <c r="D196" s="7">
        <v>263.20999999999998</v>
      </c>
      <c r="E196" s="7">
        <v>0</v>
      </c>
      <c r="F196" s="7">
        <f t="shared" si="16"/>
        <v>263.20999999999998</v>
      </c>
    </row>
    <row r="197" spans="1:6" s="1" customFormat="1" ht="36" x14ac:dyDescent="0.35">
      <c r="A197" s="12">
        <v>12</v>
      </c>
      <c r="B197" s="8" t="s">
        <v>78</v>
      </c>
      <c r="C197" s="6" t="s">
        <v>7</v>
      </c>
      <c r="D197" s="7">
        <v>240.94</v>
      </c>
      <c r="E197" s="7">
        <v>0</v>
      </c>
      <c r="F197" s="7">
        <f t="shared" si="16"/>
        <v>240.94</v>
      </c>
    </row>
    <row r="198" spans="1:6" s="1" customFormat="1" ht="24.75" customHeight="1" x14ac:dyDescent="0.35">
      <c r="A198" s="12">
        <v>13</v>
      </c>
      <c r="B198" s="8" t="s">
        <v>79</v>
      </c>
      <c r="C198" s="6" t="s">
        <v>7</v>
      </c>
      <c r="D198" s="7">
        <v>224.3</v>
      </c>
      <c r="E198" s="7">
        <v>0</v>
      </c>
      <c r="F198" s="7">
        <f t="shared" si="16"/>
        <v>224.3</v>
      </c>
    </row>
    <row r="199" spans="1:6" s="1" customFormat="1" ht="36" x14ac:dyDescent="0.35">
      <c r="A199" s="12">
        <v>14</v>
      </c>
      <c r="B199" s="8" t="s">
        <v>218</v>
      </c>
      <c r="C199" s="6" t="s">
        <v>7</v>
      </c>
      <c r="D199" s="7">
        <v>712.99</v>
      </c>
      <c r="E199" s="7">
        <v>0</v>
      </c>
      <c r="F199" s="7">
        <f t="shared" si="16"/>
        <v>712.99</v>
      </c>
    </row>
    <row r="200" spans="1:6" s="1" customFormat="1" ht="36" x14ac:dyDescent="0.35">
      <c r="A200" s="12">
        <v>15</v>
      </c>
      <c r="B200" s="8" t="s">
        <v>217</v>
      </c>
      <c r="C200" s="6" t="s">
        <v>7</v>
      </c>
      <c r="D200" s="7">
        <v>758.53</v>
      </c>
      <c r="E200" s="7">
        <v>0</v>
      </c>
      <c r="F200" s="7">
        <f t="shared" si="16"/>
        <v>758.53</v>
      </c>
    </row>
    <row r="201" spans="1:6" s="1" customFormat="1" ht="18" x14ac:dyDescent="0.35">
      <c r="A201" s="12"/>
      <c r="B201" s="70" t="s">
        <v>114</v>
      </c>
      <c r="C201" s="71"/>
      <c r="D201" s="71"/>
      <c r="E201" s="71"/>
      <c r="F201" s="72"/>
    </row>
    <row r="202" spans="1:6" s="1" customFormat="1" ht="24.75" customHeight="1" x14ac:dyDescent="0.35">
      <c r="A202" s="12">
        <v>1</v>
      </c>
      <c r="B202" s="8" t="s">
        <v>110</v>
      </c>
      <c r="C202" s="6" t="s">
        <v>7</v>
      </c>
      <c r="D202" s="7">
        <v>69.42</v>
      </c>
      <c r="E202" s="7">
        <v>0</v>
      </c>
      <c r="F202" s="7">
        <v>69.42</v>
      </c>
    </row>
    <row r="203" spans="1:6" s="1" customFormat="1" ht="18" x14ac:dyDescent="0.35">
      <c r="A203" s="12"/>
      <c r="B203" s="8"/>
      <c r="C203" s="6"/>
      <c r="D203" s="10"/>
      <c r="E203" s="14"/>
      <c r="F203" s="14"/>
    </row>
    <row r="204" spans="1:6" s="1" customFormat="1" ht="42.75" customHeight="1" x14ac:dyDescent="0.35">
      <c r="A204" s="12"/>
      <c r="B204" s="68" t="s">
        <v>41</v>
      </c>
      <c r="C204" s="68"/>
      <c r="D204" s="68"/>
      <c r="E204" s="68"/>
      <c r="F204" s="68"/>
    </row>
    <row r="205" spans="1:6" s="1" customFormat="1" ht="18" x14ac:dyDescent="0.35">
      <c r="A205" s="30">
        <v>1</v>
      </c>
      <c r="B205" s="28" t="s">
        <v>16</v>
      </c>
      <c r="C205" s="29" t="s">
        <v>42</v>
      </c>
      <c r="D205" s="31">
        <v>71.11</v>
      </c>
      <c r="E205" s="31">
        <f>D205*20%</f>
        <v>14.222000000000001</v>
      </c>
      <c r="F205" s="31">
        <f>D205+E205</f>
        <v>85.331999999999994</v>
      </c>
    </row>
    <row r="206" spans="1:6" s="1" customFormat="1" ht="54" x14ac:dyDescent="0.35">
      <c r="A206" s="30">
        <v>2</v>
      </c>
      <c r="B206" s="8" t="s">
        <v>17</v>
      </c>
      <c r="C206" s="6" t="s">
        <v>42</v>
      </c>
      <c r="D206" s="7">
        <v>73.78</v>
      </c>
      <c r="E206" s="31">
        <f t="shared" ref="E206:E230" si="17">D206*20%</f>
        <v>14.756</v>
      </c>
      <c r="F206" s="31">
        <f t="shared" ref="F206:F229" si="18">D206+E206</f>
        <v>88.536000000000001</v>
      </c>
    </row>
    <row r="207" spans="1:6" s="1" customFormat="1" ht="63" customHeight="1" x14ac:dyDescent="0.35">
      <c r="A207" s="30">
        <v>3</v>
      </c>
      <c r="B207" s="8" t="s">
        <v>18</v>
      </c>
      <c r="C207" s="6" t="s">
        <v>42</v>
      </c>
      <c r="D207" s="7">
        <v>73.78</v>
      </c>
      <c r="E207" s="31">
        <f t="shared" si="17"/>
        <v>14.756</v>
      </c>
      <c r="F207" s="31">
        <f t="shared" si="18"/>
        <v>88.536000000000001</v>
      </c>
    </row>
    <row r="208" spans="1:6" s="1" customFormat="1" ht="54" x14ac:dyDescent="0.35">
      <c r="A208" s="30">
        <v>4</v>
      </c>
      <c r="B208" s="8" t="s">
        <v>19</v>
      </c>
      <c r="C208" s="6" t="s">
        <v>42</v>
      </c>
      <c r="D208" s="7">
        <v>79.099999999999994</v>
      </c>
      <c r="E208" s="31">
        <f t="shared" si="17"/>
        <v>15.82</v>
      </c>
      <c r="F208" s="31">
        <f t="shared" si="18"/>
        <v>94.919999999999987</v>
      </c>
    </row>
    <row r="209" spans="1:7" s="1" customFormat="1" ht="54" x14ac:dyDescent="0.35">
      <c r="A209" s="30">
        <v>5</v>
      </c>
      <c r="B209" s="8" t="s">
        <v>20</v>
      </c>
      <c r="C209" s="6" t="s">
        <v>42</v>
      </c>
      <c r="D209" s="7">
        <v>137.66999999999999</v>
      </c>
      <c r="E209" s="31">
        <f t="shared" si="17"/>
        <v>27.533999999999999</v>
      </c>
      <c r="F209" s="31">
        <f t="shared" si="18"/>
        <v>165.20399999999998</v>
      </c>
    </row>
    <row r="210" spans="1:7" s="1" customFormat="1" ht="18" x14ac:dyDescent="0.35">
      <c r="A210" s="30">
        <v>6</v>
      </c>
      <c r="B210" s="8" t="s">
        <v>21</v>
      </c>
      <c r="C210" s="6" t="s">
        <v>42</v>
      </c>
      <c r="D210" s="7">
        <v>92.41</v>
      </c>
      <c r="E210" s="31">
        <f t="shared" si="17"/>
        <v>18.481999999999999</v>
      </c>
      <c r="F210" s="31">
        <f t="shared" si="18"/>
        <v>110.892</v>
      </c>
    </row>
    <row r="211" spans="1:7" s="1" customFormat="1" ht="54" x14ac:dyDescent="0.35">
      <c r="A211" s="30">
        <v>7</v>
      </c>
      <c r="B211" s="8" t="s">
        <v>22</v>
      </c>
      <c r="C211" s="6" t="s">
        <v>42</v>
      </c>
      <c r="D211" s="7">
        <v>137.66999999999999</v>
      </c>
      <c r="E211" s="31">
        <f t="shared" si="17"/>
        <v>27.533999999999999</v>
      </c>
      <c r="F211" s="31">
        <f t="shared" si="18"/>
        <v>165.20399999999998</v>
      </c>
    </row>
    <row r="212" spans="1:7" s="1" customFormat="1" ht="16.5" customHeight="1" x14ac:dyDescent="0.35">
      <c r="A212" s="30">
        <v>8</v>
      </c>
      <c r="B212" s="8" t="s">
        <v>23</v>
      </c>
      <c r="C212" s="6" t="s">
        <v>42</v>
      </c>
      <c r="D212" s="7">
        <v>158.97</v>
      </c>
      <c r="E212" s="31">
        <f t="shared" si="17"/>
        <v>31.794</v>
      </c>
      <c r="F212" s="31">
        <f t="shared" si="18"/>
        <v>190.76400000000001</v>
      </c>
    </row>
    <row r="213" spans="1:7" s="1" customFormat="1" ht="72" x14ac:dyDescent="0.35">
      <c r="A213" s="30">
        <v>9</v>
      </c>
      <c r="B213" s="28" t="s">
        <v>24</v>
      </c>
      <c r="C213" s="29" t="s">
        <v>42</v>
      </c>
      <c r="D213" s="31">
        <v>113.71</v>
      </c>
      <c r="E213" s="31">
        <f t="shared" si="17"/>
        <v>22.742000000000001</v>
      </c>
      <c r="F213" s="31">
        <f t="shared" si="18"/>
        <v>136.452</v>
      </c>
    </row>
    <row r="214" spans="1:7" s="1" customFormat="1" ht="54" x14ac:dyDescent="0.35">
      <c r="A214" s="30">
        <v>10</v>
      </c>
      <c r="B214" s="28" t="s">
        <v>25</v>
      </c>
      <c r="C214" s="29" t="s">
        <v>42</v>
      </c>
      <c r="D214" s="31">
        <v>113.71</v>
      </c>
      <c r="E214" s="31">
        <f t="shared" si="17"/>
        <v>22.742000000000001</v>
      </c>
      <c r="F214" s="31">
        <f t="shared" si="18"/>
        <v>136.452</v>
      </c>
    </row>
    <row r="215" spans="1:7" s="1" customFormat="1" ht="18" x14ac:dyDescent="0.35">
      <c r="A215" s="30">
        <v>11</v>
      </c>
      <c r="B215" s="8" t="s">
        <v>26</v>
      </c>
      <c r="C215" s="6" t="s">
        <v>42</v>
      </c>
      <c r="D215" s="7">
        <v>92.41</v>
      </c>
      <c r="E215" s="7">
        <f t="shared" si="17"/>
        <v>18.481999999999999</v>
      </c>
      <c r="F215" s="31">
        <f t="shared" si="18"/>
        <v>110.892</v>
      </c>
    </row>
    <row r="216" spans="1:7" s="1" customFormat="1" ht="42" customHeight="1" x14ac:dyDescent="0.35">
      <c r="A216" s="30">
        <v>12</v>
      </c>
      <c r="B216" s="8" t="s">
        <v>27</v>
      </c>
      <c r="C216" s="6" t="s">
        <v>42</v>
      </c>
      <c r="D216" s="7">
        <v>71.11</v>
      </c>
      <c r="E216" s="7">
        <f t="shared" si="17"/>
        <v>14.222000000000001</v>
      </c>
      <c r="F216" s="31">
        <f t="shared" si="18"/>
        <v>85.331999999999994</v>
      </c>
    </row>
    <row r="217" spans="1:7" s="1" customFormat="1" ht="36" x14ac:dyDescent="0.35">
      <c r="A217" s="30">
        <v>13</v>
      </c>
      <c r="B217" s="28" t="s">
        <v>28</v>
      </c>
      <c r="C217" s="29" t="s">
        <v>42</v>
      </c>
      <c r="D217" s="31">
        <v>71.11</v>
      </c>
      <c r="E217" s="31">
        <f t="shared" si="17"/>
        <v>14.222000000000001</v>
      </c>
      <c r="F217" s="31">
        <f t="shared" si="18"/>
        <v>85.331999999999994</v>
      </c>
      <c r="G217" s="45"/>
    </row>
    <row r="218" spans="1:7" s="1" customFormat="1" ht="35.25" customHeight="1" x14ac:dyDescent="0.35">
      <c r="A218" s="30">
        <v>14</v>
      </c>
      <c r="B218" s="8" t="s">
        <v>29</v>
      </c>
      <c r="C218" s="6" t="s">
        <v>42</v>
      </c>
      <c r="D218" s="7">
        <v>92.41</v>
      </c>
      <c r="E218" s="7">
        <f t="shared" si="17"/>
        <v>18.481999999999999</v>
      </c>
      <c r="F218" s="31">
        <f t="shared" si="18"/>
        <v>110.892</v>
      </c>
    </row>
    <row r="219" spans="1:7" s="1" customFormat="1" ht="77.25" customHeight="1" x14ac:dyDescent="0.35">
      <c r="A219" s="30">
        <v>15</v>
      </c>
      <c r="B219" s="8" t="s">
        <v>30</v>
      </c>
      <c r="C219" s="6" t="s">
        <v>42</v>
      </c>
      <c r="D219" s="7">
        <v>137.66999999999999</v>
      </c>
      <c r="E219" s="7">
        <f t="shared" si="17"/>
        <v>27.533999999999999</v>
      </c>
      <c r="F219" s="31">
        <f t="shared" si="18"/>
        <v>165.20399999999998</v>
      </c>
    </row>
    <row r="220" spans="1:7" s="1" customFormat="1" ht="18" x14ac:dyDescent="0.35">
      <c r="A220" s="30">
        <v>16</v>
      </c>
      <c r="B220" s="8" t="s">
        <v>31</v>
      </c>
      <c r="C220" s="6" t="s">
        <v>42</v>
      </c>
      <c r="D220" s="7">
        <v>71.11</v>
      </c>
      <c r="E220" s="7">
        <f t="shared" si="17"/>
        <v>14.222000000000001</v>
      </c>
      <c r="F220" s="7">
        <f t="shared" si="18"/>
        <v>85.331999999999994</v>
      </c>
    </row>
    <row r="221" spans="1:7" s="1" customFormat="1" ht="54" x14ac:dyDescent="0.35">
      <c r="A221" s="30">
        <v>17</v>
      </c>
      <c r="B221" s="8" t="s">
        <v>32</v>
      </c>
      <c r="C221" s="6" t="s">
        <v>42</v>
      </c>
      <c r="D221" s="7">
        <v>71.11</v>
      </c>
      <c r="E221" s="7">
        <f t="shared" si="17"/>
        <v>14.222000000000001</v>
      </c>
      <c r="F221" s="7">
        <f t="shared" si="18"/>
        <v>85.331999999999994</v>
      </c>
    </row>
    <row r="222" spans="1:7" s="1" customFormat="1" ht="54" x14ac:dyDescent="0.35">
      <c r="A222" s="30">
        <v>18</v>
      </c>
      <c r="B222" s="28" t="s">
        <v>33</v>
      </c>
      <c r="C222" s="29" t="s">
        <v>42</v>
      </c>
      <c r="D222" s="31">
        <v>71.11</v>
      </c>
      <c r="E222" s="31">
        <f t="shared" si="17"/>
        <v>14.222000000000001</v>
      </c>
      <c r="F222" s="31">
        <f t="shared" si="18"/>
        <v>85.331999999999994</v>
      </c>
      <c r="G222" s="45"/>
    </row>
    <row r="223" spans="1:7" s="1" customFormat="1" ht="54" x14ac:dyDescent="0.35">
      <c r="A223" s="30">
        <v>19</v>
      </c>
      <c r="B223" s="8" t="s">
        <v>34</v>
      </c>
      <c r="C223" s="6" t="s">
        <v>42</v>
      </c>
      <c r="D223" s="7">
        <v>92.77</v>
      </c>
      <c r="E223" s="7">
        <f t="shared" si="17"/>
        <v>18.553999999999998</v>
      </c>
      <c r="F223" s="7">
        <f t="shared" si="18"/>
        <v>111.324</v>
      </c>
    </row>
    <row r="224" spans="1:7" s="1" customFormat="1" ht="18" x14ac:dyDescent="0.35">
      <c r="A224" s="30">
        <v>20</v>
      </c>
      <c r="B224" s="8" t="s">
        <v>35</v>
      </c>
      <c r="C224" s="6" t="s">
        <v>42</v>
      </c>
      <c r="D224" s="7">
        <v>92.77</v>
      </c>
      <c r="E224" s="7">
        <f t="shared" si="17"/>
        <v>18.553999999999998</v>
      </c>
      <c r="F224" s="7">
        <f t="shared" si="18"/>
        <v>111.324</v>
      </c>
    </row>
    <row r="225" spans="1:19" s="1" customFormat="1" ht="36" x14ac:dyDescent="0.35">
      <c r="A225" s="30">
        <v>21</v>
      </c>
      <c r="B225" s="28" t="s">
        <v>36</v>
      </c>
      <c r="C225" s="29" t="s">
        <v>42</v>
      </c>
      <c r="D225" s="31">
        <v>114.47</v>
      </c>
      <c r="E225" s="31">
        <f t="shared" si="17"/>
        <v>22.894000000000002</v>
      </c>
      <c r="F225" s="31">
        <f t="shared" si="18"/>
        <v>137.364</v>
      </c>
    </row>
    <row r="226" spans="1:19" s="1" customFormat="1" ht="54" x14ac:dyDescent="0.35">
      <c r="A226" s="30">
        <v>22</v>
      </c>
      <c r="B226" s="26" t="s">
        <v>37</v>
      </c>
      <c r="C226" s="27" t="s">
        <v>42</v>
      </c>
      <c r="D226" s="20">
        <v>79.239999999999995</v>
      </c>
      <c r="E226" s="20">
        <f t="shared" si="17"/>
        <v>15.847999999999999</v>
      </c>
      <c r="F226" s="20">
        <f t="shared" si="18"/>
        <v>95.087999999999994</v>
      </c>
    </row>
    <row r="227" spans="1:19" s="1" customFormat="1" ht="18" x14ac:dyDescent="0.35">
      <c r="A227" s="30">
        <v>23</v>
      </c>
      <c r="B227" s="8" t="s">
        <v>38</v>
      </c>
      <c r="C227" s="6" t="s">
        <v>42</v>
      </c>
      <c r="D227" s="7">
        <v>71.11</v>
      </c>
      <c r="E227" s="7">
        <f t="shared" si="17"/>
        <v>14.222000000000001</v>
      </c>
      <c r="F227" s="7">
        <f t="shared" si="18"/>
        <v>85.331999999999994</v>
      </c>
    </row>
    <row r="228" spans="1:19" s="1" customFormat="1" ht="44.25" customHeight="1" x14ac:dyDescent="0.35">
      <c r="A228" s="30">
        <v>24</v>
      </c>
      <c r="B228" s="28" t="s">
        <v>39</v>
      </c>
      <c r="C228" s="29" t="s">
        <v>42</v>
      </c>
      <c r="D228" s="31">
        <v>65.790000000000006</v>
      </c>
      <c r="E228" s="31">
        <f t="shared" si="17"/>
        <v>13.158000000000001</v>
      </c>
      <c r="F228" s="31">
        <f t="shared" si="18"/>
        <v>78.948000000000008</v>
      </c>
    </row>
    <row r="229" spans="1:19" s="1" customFormat="1" ht="36" x14ac:dyDescent="0.35">
      <c r="A229" s="30">
        <v>25</v>
      </c>
      <c r="B229" s="8" t="s">
        <v>40</v>
      </c>
      <c r="C229" s="6" t="s">
        <v>42</v>
      </c>
      <c r="D229" s="7">
        <v>70.930000000000007</v>
      </c>
      <c r="E229" s="7">
        <f t="shared" si="17"/>
        <v>14.186000000000002</v>
      </c>
      <c r="F229" s="7">
        <f t="shared" si="18"/>
        <v>85.116000000000014</v>
      </c>
    </row>
    <row r="230" spans="1:19" s="45" customFormat="1" ht="18" x14ac:dyDescent="0.35">
      <c r="A230" s="30">
        <v>26</v>
      </c>
      <c r="B230" s="28" t="s">
        <v>15</v>
      </c>
      <c r="C230" s="29" t="s">
        <v>42</v>
      </c>
      <c r="D230" s="31">
        <v>158.94</v>
      </c>
      <c r="E230" s="31">
        <f t="shared" si="17"/>
        <v>31.788</v>
      </c>
      <c r="F230" s="31">
        <v>190.73</v>
      </c>
    </row>
    <row r="231" spans="1:19" s="1" customFormat="1" ht="25.5" customHeight="1" x14ac:dyDescent="0.35">
      <c r="A231" s="12"/>
      <c r="B231" s="69" t="s">
        <v>125</v>
      </c>
      <c r="C231" s="69"/>
      <c r="D231" s="69"/>
      <c r="E231" s="69"/>
      <c r="F231" s="69"/>
    </row>
    <row r="232" spans="1:19" s="1" customFormat="1" ht="54" x14ac:dyDescent="0.35">
      <c r="A232" s="12">
        <v>1</v>
      </c>
      <c r="B232" s="17" t="s">
        <v>115</v>
      </c>
      <c r="C232" s="18" t="s">
        <v>7</v>
      </c>
      <c r="D232" s="7">
        <v>472.12</v>
      </c>
      <c r="E232" s="7">
        <v>0</v>
      </c>
      <c r="F232" s="7">
        <f>D232</f>
        <v>472.12</v>
      </c>
    </row>
    <row r="233" spans="1:19" s="1" customFormat="1" ht="54" x14ac:dyDescent="0.35">
      <c r="A233" s="12">
        <v>2</v>
      </c>
      <c r="B233" s="17" t="s">
        <v>237</v>
      </c>
      <c r="C233" s="18"/>
      <c r="D233" s="7">
        <v>526.03</v>
      </c>
      <c r="E233" s="7">
        <v>0</v>
      </c>
      <c r="F233" s="7">
        <v>526.03</v>
      </c>
    </row>
    <row r="234" spans="1:19" ht="67.5" customHeight="1" x14ac:dyDescent="0.35">
      <c r="A234" s="12">
        <v>3</v>
      </c>
      <c r="B234" s="17" t="s">
        <v>116</v>
      </c>
      <c r="C234" s="18" t="s">
        <v>7</v>
      </c>
      <c r="D234" s="7">
        <v>567.46</v>
      </c>
      <c r="E234" s="7">
        <v>0</v>
      </c>
      <c r="F234" s="7">
        <f t="shared" ref="F234:F248" si="19">D234</f>
        <v>567.46</v>
      </c>
      <c r="Q234" s="1"/>
      <c r="R234" s="1"/>
      <c r="S234" s="1"/>
    </row>
    <row r="235" spans="1:19" ht="31.5" customHeight="1" x14ac:dyDescent="0.35">
      <c r="A235" s="12">
        <v>4</v>
      </c>
      <c r="B235" s="17" t="s">
        <v>117</v>
      </c>
      <c r="C235" s="18" t="s">
        <v>7</v>
      </c>
      <c r="D235" s="7">
        <v>313.06</v>
      </c>
      <c r="E235" s="7">
        <v>0</v>
      </c>
      <c r="F235" s="7">
        <f t="shared" si="19"/>
        <v>313.06</v>
      </c>
      <c r="Q235" s="1"/>
      <c r="R235" s="1"/>
      <c r="S235" s="1"/>
    </row>
    <row r="236" spans="1:19" ht="36" x14ac:dyDescent="0.35">
      <c r="A236" s="12">
        <v>5</v>
      </c>
      <c r="B236" s="17" t="s">
        <v>118</v>
      </c>
      <c r="C236" s="18" t="s">
        <v>7</v>
      </c>
      <c r="D236" s="7">
        <v>167.63</v>
      </c>
      <c r="E236" s="7">
        <v>0</v>
      </c>
      <c r="F236" s="7">
        <f t="shared" si="19"/>
        <v>167.63</v>
      </c>
      <c r="Q236" s="1"/>
      <c r="R236" s="1"/>
      <c r="S236" s="1"/>
    </row>
    <row r="237" spans="1:19" ht="36" x14ac:dyDescent="0.35">
      <c r="A237" s="12">
        <v>6</v>
      </c>
      <c r="B237" s="17" t="s">
        <v>238</v>
      </c>
      <c r="C237" s="18" t="s">
        <v>7</v>
      </c>
      <c r="D237" s="7">
        <v>249.12</v>
      </c>
      <c r="E237" s="7">
        <v>0</v>
      </c>
      <c r="F237" s="7">
        <f t="shared" si="19"/>
        <v>249.12</v>
      </c>
      <c r="Q237" s="1"/>
      <c r="R237" s="1"/>
      <c r="S237" s="1"/>
    </row>
    <row r="238" spans="1:19" ht="18" x14ac:dyDescent="0.35">
      <c r="A238" s="12">
        <v>7</v>
      </c>
      <c r="B238" s="17" t="s">
        <v>119</v>
      </c>
      <c r="C238" s="18" t="s">
        <v>7</v>
      </c>
      <c r="D238" s="7">
        <v>167.63</v>
      </c>
      <c r="E238" s="7">
        <v>0</v>
      </c>
      <c r="F238" s="7">
        <f t="shared" si="19"/>
        <v>167.63</v>
      </c>
      <c r="Q238" s="1"/>
      <c r="R238" s="1"/>
      <c r="S238" s="1"/>
    </row>
    <row r="239" spans="1:19" ht="18" x14ac:dyDescent="0.35">
      <c r="A239" s="12">
        <v>8</v>
      </c>
      <c r="B239" s="17" t="s">
        <v>120</v>
      </c>
      <c r="C239" s="18" t="s">
        <v>7</v>
      </c>
      <c r="D239" s="7">
        <v>347.82</v>
      </c>
      <c r="E239" s="7">
        <v>0</v>
      </c>
      <c r="F239" s="7">
        <f t="shared" si="19"/>
        <v>347.82</v>
      </c>
      <c r="Q239" s="1"/>
      <c r="R239" s="1"/>
      <c r="S239" s="1"/>
    </row>
    <row r="240" spans="1:19" ht="54" x14ac:dyDescent="0.35">
      <c r="A240" s="12">
        <v>9</v>
      </c>
      <c r="B240" s="17" t="s">
        <v>239</v>
      </c>
      <c r="C240" s="18" t="s">
        <v>7</v>
      </c>
      <c r="D240" s="7">
        <v>585.65</v>
      </c>
      <c r="E240" s="7">
        <v>0</v>
      </c>
      <c r="F240" s="7">
        <f t="shared" si="19"/>
        <v>585.65</v>
      </c>
      <c r="Q240" s="1"/>
      <c r="R240" s="1"/>
      <c r="S240" s="1"/>
    </row>
    <row r="241" spans="1:19" ht="52.5" customHeight="1" x14ac:dyDescent="0.35">
      <c r="A241" s="12">
        <v>10</v>
      </c>
      <c r="B241" s="17" t="s">
        <v>240</v>
      </c>
      <c r="C241" s="18" t="s">
        <v>7</v>
      </c>
      <c r="D241" s="7">
        <v>652.76</v>
      </c>
      <c r="E241" s="7">
        <v>0</v>
      </c>
      <c r="F241" s="7">
        <f t="shared" si="19"/>
        <v>652.76</v>
      </c>
      <c r="Q241" s="1"/>
      <c r="R241" s="1"/>
      <c r="S241" s="1"/>
    </row>
    <row r="242" spans="1:19" ht="52.5" customHeight="1" x14ac:dyDescent="0.35">
      <c r="A242" s="12">
        <v>11</v>
      </c>
      <c r="B242" s="17" t="s">
        <v>241</v>
      </c>
      <c r="C242" s="18" t="s">
        <v>7</v>
      </c>
      <c r="D242" s="7">
        <v>652.76</v>
      </c>
      <c r="E242" s="7">
        <v>0</v>
      </c>
      <c r="F242" s="7">
        <f t="shared" si="19"/>
        <v>652.76</v>
      </c>
      <c r="Q242" s="1"/>
      <c r="R242" s="1"/>
      <c r="S242" s="1"/>
    </row>
    <row r="243" spans="1:19" ht="18" x14ac:dyDescent="0.35">
      <c r="A243" s="12">
        <v>12</v>
      </c>
      <c r="B243" s="17" t="s">
        <v>121</v>
      </c>
      <c r="C243" s="18" t="s">
        <v>7</v>
      </c>
      <c r="D243" s="7">
        <v>282.95999999999998</v>
      </c>
      <c r="E243" s="7">
        <v>0</v>
      </c>
      <c r="F243" s="7">
        <f t="shared" si="19"/>
        <v>282.95999999999998</v>
      </c>
      <c r="Q243" s="1"/>
      <c r="R243" s="1"/>
      <c r="S243" s="1"/>
    </row>
    <row r="244" spans="1:19" ht="36" x14ac:dyDescent="0.35">
      <c r="A244" s="12">
        <v>13</v>
      </c>
      <c r="B244" s="17" t="s">
        <v>122</v>
      </c>
      <c r="C244" s="18" t="s">
        <v>7</v>
      </c>
      <c r="D244" s="7">
        <v>383.7</v>
      </c>
      <c r="E244" s="7">
        <v>0</v>
      </c>
      <c r="F244" s="7">
        <f t="shared" si="19"/>
        <v>383.7</v>
      </c>
      <c r="Q244" s="1"/>
      <c r="R244" s="1"/>
      <c r="S244" s="1"/>
    </row>
    <row r="245" spans="1:19" ht="18" x14ac:dyDescent="0.35">
      <c r="A245" s="12">
        <v>14</v>
      </c>
      <c r="B245" s="17" t="s">
        <v>242</v>
      </c>
      <c r="C245" s="18" t="s">
        <v>7</v>
      </c>
      <c r="D245" s="7">
        <v>225.3</v>
      </c>
      <c r="E245" s="7">
        <v>0</v>
      </c>
      <c r="F245" s="7">
        <f t="shared" si="19"/>
        <v>225.3</v>
      </c>
      <c r="Q245" s="1"/>
      <c r="R245" s="1"/>
      <c r="S245" s="1"/>
    </row>
    <row r="246" spans="1:19" ht="18" x14ac:dyDescent="0.35">
      <c r="A246" s="12">
        <v>15</v>
      </c>
      <c r="B246" s="17" t="s">
        <v>123</v>
      </c>
      <c r="C246" s="18" t="s">
        <v>7</v>
      </c>
      <c r="D246" s="7">
        <v>225.3</v>
      </c>
      <c r="E246" s="7">
        <v>0</v>
      </c>
      <c r="F246" s="7">
        <f t="shared" si="19"/>
        <v>225.3</v>
      </c>
      <c r="Q246" s="1"/>
      <c r="R246" s="1"/>
      <c r="S246" s="1"/>
    </row>
    <row r="247" spans="1:19" ht="18" x14ac:dyDescent="0.35">
      <c r="A247" s="12">
        <v>16</v>
      </c>
      <c r="B247" s="17" t="s">
        <v>124</v>
      </c>
      <c r="C247" s="18" t="s">
        <v>7</v>
      </c>
      <c r="D247" s="7">
        <v>225.3</v>
      </c>
      <c r="E247" s="7">
        <v>0</v>
      </c>
      <c r="F247" s="7">
        <f t="shared" si="19"/>
        <v>225.3</v>
      </c>
      <c r="Q247" s="1"/>
      <c r="R247" s="1"/>
      <c r="S247" s="1"/>
    </row>
    <row r="248" spans="1:19" ht="18" x14ac:dyDescent="0.35">
      <c r="A248" s="12">
        <v>17</v>
      </c>
      <c r="B248" s="38" t="s">
        <v>131</v>
      </c>
      <c r="C248" s="39" t="s">
        <v>7</v>
      </c>
      <c r="D248" s="20">
        <v>379.38</v>
      </c>
      <c r="E248" s="7">
        <v>0</v>
      </c>
      <c r="F248" s="7">
        <f t="shared" si="19"/>
        <v>379.38</v>
      </c>
    </row>
    <row r="249" spans="1:19" ht="36.75" customHeight="1" x14ac:dyDescent="0.35">
      <c r="A249" s="21"/>
      <c r="B249" s="68" t="s">
        <v>132</v>
      </c>
      <c r="C249" s="68"/>
      <c r="D249" s="68"/>
      <c r="E249" s="68"/>
      <c r="F249" s="68"/>
    </row>
    <row r="250" spans="1:19" ht="18" x14ac:dyDescent="0.35">
      <c r="A250" s="12">
        <v>1</v>
      </c>
      <c r="B250" s="22" t="s">
        <v>133</v>
      </c>
      <c r="C250" s="23" t="s">
        <v>42</v>
      </c>
      <c r="D250" s="24">
        <v>234.71</v>
      </c>
      <c r="E250" s="24">
        <f>D250*20%</f>
        <v>46.942000000000007</v>
      </c>
      <c r="F250" s="24">
        <f>D250+E250</f>
        <v>281.65200000000004</v>
      </c>
    </row>
    <row r="251" spans="1:19" ht="18" x14ac:dyDescent="0.35">
      <c r="A251" s="12">
        <v>2</v>
      </c>
      <c r="B251" s="22" t="s">
        <v>206</v>
      </c>
      <c r="C251" s="23" t="s">
        <v>42</v>
      </c>
      <c r="D251" s="49">
        <v>234.71</v>
      </c>
      <c r="E251" s="49">
        <f t="shared" ref="E251:E253" si="20">D251*20%</f>
        <v>46.942000000000007</v>
      </c>
      <c r="F251" s="49">
        <f t="shared" ref="F251:F253" si="21">D251+E251</f>
        <v>281.65200000000004</v>
      </c>
    </row>
    <row r="252" spans="1:19" ht="15.75" customHeight="1" x14ac:dyDescent="0.35">
      <c r="A252" s="12">
        <v>3</v>
      </c>
      <c r="B252" s="22" t="s">
        <v>134</v>
      </c>
      <c r="C252" s="23" t="s">
        <v>42</v>
      </c>
      <c r="D252" s="49">
        <v>234.71</v>
      </c>
      <c r="E252" s="49">
        <f t="shared" si="20"/>
        <v>46.942000000000007</v>
      </c>
      <c r="F252" s="49">
        <f t="shared" si="21"/>
        <v>281.65200000000004</v>
      </c>
    </row>
    <row r="253" spans="1:19" ht="21.75" customHeight="1" x14ac:dyDescent="0.35">
      <c r="A253" s="21">
        <v>4</v>
      </c>
      <c r="B253" s="22" t="s">
        <v>135</v>
      </c>
      <c r="C253" s="23" t="s">
        <v>42</v>
      </c>
      <c r="D253" s="49">
        <v>234.71</v>
      </c>
      <c r="E253" s="49">
        <f t="shared" si="20"/>
        <v>46.942000000000007</v>
      </c>
      <c r="F253" s="49">
        <f t="shared" si="21"/>
        <v>281.65200000000004</v>
      </c>
    </row>
    <row r="254" spans="1:19" ht="36" customHeight="1" x14ac:dyDescent="0.3">
      <c r="A254" s="41"/>
      <c r="B254" s="68" t="s">
        <v>224</v>
      </c>
      <c r="C254" s="68"/>
      <c r="D254" s="68"/>
      <c r="E254" s="68"/>
      <c r="F254" s="68"/>
    </row>
    <row r="255" spans="1:19" ht="15.75" customHeight="1" x14ac:dyDescent="0.35">
      <c r="A255" s="21">
        <v>1</v>
      </c>
      <c r="B255" s="22" t="s">
        <v>207</v>
      </c>
      <c r="C255" s="23" t="s">
        <v>42</v>
      </c>
      <c r="D255" s="7">
        <v>119.02</v>
      </c>
      <c r="E255" s="7">
        <f>D255*20%</f>
        <v>23.804000000000002</v>
      </c>
      <c r="F255" s="7">
        <f>D255+E255</f>
        <v>142.82400000000001</v>
      </c>
    </row>
    <row r="256" spans="1:19" ht="21" customHeight="1" x14ac:dyDescent="0.35">
      <c r="A256" s="21">
        <v>2</v>
      </c>
      <c r="B256" s="22" t="s">
        <v>208</v>
      </c>
      <c r="C256" s="23" t="s">
        <v>42</v>
      </c>
      <c r="D256" s="7">
        <v>138.69999999999999</v>
      </c>
      <c r="E256" s="7">
        <f t="shared" ref="E256:E267" si="22">D256*20%</f>
        <v>27.74</v>
      </c>
      <c r="F256" s="7">
        <f t="shared" ref="F256:F267" si="23">D256+E256</f>
        <v>166.44</v>
      </c>
    </row>
    <row r="257" spans="1:16" ht="15.75" customHeight="1" x14ac:dyDescent="0.35">
      <c r="A257" s="21">
        <v>3</v>
      </c>
      <c r="B257" s="22" t="s">
        <v>209</v>
      </c>
      <c r="C257" s="23" t="s">
        <v>42</v>
      </c>
      <c r="D257" s="7">
        <v>186.31</v>
      </c>
      <c r="E257" s="7">
        <f t="shared" si="22"/>
        <v>37.262</v>
      </c>
      <c r="F257" s="7">
        <f t="shared" si="23"/>
        <v>223.572</v>
      </c>
      <c r="G257"/>
      <c r="H257"/>
      <c r="I257"/>
      <c r="J257"/>
      <c r="K257"/>
      <c r="L257"/>
      <c r="M257"/>
      <c r="N257"/>
      <c r="O257"/>
      <c r="P257"/>
    </row>
    <row r="258" spans="1:16" ht="36.75" customHeight="1" x14ac:dyDescent="0.35">
      <c r="A258" s="21">
        <v>4</v>
      </c>
      <c r="B258" s="22" t="s">
        <v>227</v>
      </c>
      <c r="C258" s="23" t="s">
        <v>42</v>
      </c>
      <c r="D258" s="7">
        <v>201.61</v>
      </c>
      <c r="E258" s="7">
        <f t="shared" si="22"/>
        <v>40.322000000000003</v>
      </c>
      <c r="F258" s="7">
        <f t="shared" si="23"/>
        <v>241.93200000000002</v>
      </c>
      <c r="G258"/>
      <c r="H258"/>
      <c r="I258"/>
      <c r="J258"/>
      <c r="K258"/>
      <c r="L258"/>
      <c r="M258"/>
      <c r="N258"/>
      <c r="O258"/>
      <c r="P258"/>
    </row>
    <row r="259" spans="1:16" ht="18" x14ac:dyDescent="0.35">
      <c r="A259" s="21">
        <v>5</v>
      </c>
      <c r="B259" s="46" t="s">
        <v>226</v>
      </c>
      <c r="C259" s="47" t="s">
        <v>42</v>
      </c>
      <c r="D259" s="31">
        <v>170.15</v>
      </c>
      <c r="E259" s="7">
        <f t="shared" si="22"/>
        <v>34.03</v>
      </c>
      <c r="F259" s="7">
        <f t="shared" si="23"/>
        <v>204.18</v>
      </c>
      <c r="G259"/>
      <c r="H259"/>
      <c r="I259"/>
      <c r="J259"/>
      <c r="K259"/>
      <c r="L259"/>
      <c r="M259"/>
      <c r="N259"/>
      <c r="O259"/>
      <c r="P259"/>
    </row>
    <row r="260" spans="1:16" ht="21" x14ac:dyDescent="0.4">
      <c r="A260" s="21">
        <v>6</v>
      </c>
      <c r="B260" s="48" t="s">
        <v>211</v>
      </c>
      <c r="C260" s="47" t="s">
        <v>42</v>
      </c>
      <c r="D260" s="31">
        <v>170.15</v>
      </c>
      <c r="E260" s="7">
        <f t="shared" si="22"/>
        <v>34.03</v>
      </c>
      <c r="F260" s="7">
        <f t="shared" si="23"/>
        <v>204.18</v>
      </c>
      <c r="G260"/>
      <c r="H260"/>
      <c r="I260"/>
      <c r="J260"/>
      <c r="K260"/>
      <c r="L260"/>
      <c r="M260"/>
      <c r="N260"/>
      <c r="O260"/>
      <c r="P260"/>
    </row>
    <row r="261" spans="1:16" ht="21" x14ac:dyDescent="0.4">
      <c r="A261" s="21">
        <v>7</v>
      </c>
      <c r="B261" s="42" t="s">
        <v>210</v>
      </c>
      <c r="C261" s="23" t="s">
        <v>42</v>
      </c>
      <c r="D261" s="7">
        <v>168.36</v>
      </c>
      <c r="E261" s="7">
        <f t="shared" si="22"/>
        <v>33.672000000000004</v>
      </c>
      <c r="F261" s="7">
        <f t="shared" si="23"/>
        <v>202.03200000000001</v>
      </c>
      <c r="G261"/>
      <c r="H261"/>
      <c r="I261"/>
      <c r="J261"/>
      <c r="K261"/>
      <c r="L261"/>
      <c r="M261"/>
      <c r="N261"/>
      <c r="O261"/>
      <c r="P261"/>
    </row>
    <row r="262" spans="1:16" ht="21" x14ac:dyDescent="0.4">
      <c r="A262" s="21">
        <v>8</v>
      </c>
      <c r="B262" s="42" t="s">
        <v>212</v>
      </c>
      <c r="C262" s="23" t="s">
        <v>42</v>
      </c>
      <c r="D262" s="7">
        <v>168.89</v>
      </c>
      <c r="E262" s="7">
        <f t="shared" si="22"/>
        <v>33.777999999999999</v>
      </c>
      <c r="F262" s="7">
        <f t="shared" si="23"/>
        <v>202.66799999999998</v>
      </c>
      <c r="G262"/>
      <c r="H262"/>
      <c r="I262"/>
      <c r="J262"/>
      <c r="K262"/>
      <c r="L262"/>
      <c r="M262"/>
      <c r="N262"/>
      <c r="O262"/>
      <c r="P262"/>
    </row>
    <row r="263" spans="1:16" ht="21" x14ac:dyDescent="0.4">
      <c r="A263" s="21">
        <v>9</v>
      </c>
      <c r="B263" s="42" t="s">
        <v>213</v>
      </c>
      <c r="C263" s="23" t="s">
        <v>42</v>
      </c>
      <c r="D263" s="7">
        <v>166.87</v>
      </c>
      <c r="E263" s="7">
        <f t="shared" si="22"/>
        <v>33.374000000000002</v>
      </c>
      <c r="F263" s="7">
        <f t="shared" si="23"/>
        <v>200.244</v>
      </c>
      <c r="G263"/>
      <c r="H263"/>
      <c r="I263"/>
      <c r="J263"/>
      <c r="K263"/>
      <c r="L263"/>
      <c r="M263"/>
      <c r="N263"/>
      <c r="O263"/>
      <c r="P263"/>
    </row>
    <row r="264" spans="1:16" ht="21" x14ac:dyDescent="0.4">
      <c r="A264" s="21">
        <v>10</v>
      </c>
      <c r="B264" s="48" t="s">
        <v>225</v>
      </c>
      <c r="C264" s="47" t="s">
        <v>42</v>
      </c>
      <c r="D264" s="31">
        <v>189.66</v>
      </c>
      <c r="E264" s="7">
        <f t="shared" si="22"/>
        <v>37.932000000000002</v>
      </c>
      <c r="F264" s="7">
        <f t="shared" si="23"/>
        <v>227.59199999999998</v>
      </c>
      <c r="G264"/>
      <c r="H264"/>
      <c r="I264"/>
      <c r="J264"/>
      <c r="K264"/>
      <c r="L264"/>
      <c r="M264"/>
      <c r="N264"/>
      <c r="O264"/>
      <c r="P264"/>
    </row>
    <row r="265" spans="1:16" ht="21" x14ac:dyDescent="0.4">
      <c r="A265" s="21">
        <v>11</v>
      </c>
      <c r="B265" s="42" t="s">
        <v>228</v>
      </c>
      <c r="C265" s="23" t="s">
        <v>42</v>
      </c>
      <c r="D265" s="7">
        <v>287.92</v>
      </c>
      <c r="E265" s="7">
        <f t="shared" si="22"/>
        <v>57.584000000000003</v>
      </c>
      <c r="F265" s="7">
        <f t="shared" si="23"/>
        <v>345.50400000000002</v>
      </c>
      <c r="G265"/>
      <c r="H265"/>
      <c r="I265"/>
      <c r="J265"/>
      <c r="K265"/>
      <c r="L265"/>
      <c r="M265"/>
      <c r="N265"/>
      <c r="O265"/>
      <c r="P265"/>
    </row>
    <row r="266" spans="1:16" ht="21" x14ac:dyDescent="0.4">
      <c r="A266" s="21">
        <v>12</v>
      </c>
      <c r="B266" s="48" t="s">
        <v>214</v>
      </c>
      <c r="C266" s="47" t="s">
        <v>42</v>
      </c>
      <c r="D266" s="31">
        <v>200.25</v>
      </c>
      <c r="E266" s="7">
        <f t="shared" si="22"/>
        <v>40.050000000000004</v>
      </c>
      <c r="F266" s="7">
        <f t="shared" si="23"/>
        <v>240.3</v>
      </c>
      <c r="G266"/>
      <c r="H266"/>
      <c r="I266"/>
      <c r="J266"/>
      <c r="K266"/>
      <c r="L266"/>
      <c r="M266"/>
      <c r="N266"/>
      <c r="O266"/>
      <c r="P266"/>
    </row>
    <row r="267" spans="1:16" ht="21" x14ac:dyDescent="0.4">
      <c r="A267" s="21">
        <v>13</v>
      </c>
      <c r="B267" s="42" t="s">
        <v>215</v>
      </c>
      <c r="C267" s="23" t="s">
        <v>42</v>
      </c>
      <c r="D267" s="7">
        <v>217.42</v>
      </c>
      <c r="E267" s="7">
        <f t="shared" si="22"/>
        <v>43.484000000000002</v>
      </c>
      <c r="F267" s="7">
        <f t="shared" si="23"/>
        <v>260.904</v>
      </c>
      <c r="G267"/>
      <c r="H267"/>
      <c r="I267"/>
      <c r="J267"/>
      <c r="K267"/>
      <c r="L267"/>
      <c r="M267"/>
      <c r="N267"/>
      <c r="O267"/>
      <c r="P267"/>
    </row>
    <row r="268" spans="1:16" ht="78" customHeight="1" x14ac:dyDescent="0.35">
      <c r="A268" s="21"/>
      <c r="B268" s="65" t="s">
        <v>266</v>
      </c>
      <c r="C268" s="67" t="s">
        <v>261</v>
      </c>
      <c r="D268" s="64">
        <v>5319.46</v>
      </c>
      <c r="E268" s="64">
        <f>D268*20%</f>
        <v>1063.8920000000001</v>
      </c>
      <c r="F268" s="64">
        <f>D268+E268</f>
        <v>6383.3519999999999</v>
      </c>
      <c r="G268"/>
      <c r="H268"/>
      <c r="I268"/>
      <c r="J268"/>
      <c r="K268"/>
      <c r="L268"/>
      <c r="M268"/>
      <c r="N268"/>
      <c r="O268"/>
      <c r="P268"/>
    </row>
    <row r="269" spans="1:16" ht="79.5" customHeight="1" x14ac:dyDescent="0.35">
      <c r="A269" s="21"/>
      <c r="B269" s="65" t="s">
        <v>262</v>
      </c>
      <c r="C269" s="23" t="s">
        <v>261</v>
      </c>
      <c r="D269" s="66">
        <v>4836.5200000000004</v>
      </c>
      <c r="E269" s="66">
        <f t="shared" ref="E269:E272" si="24">D269*20%</f>
        <v>967.30400000000009</v>
      </c>
      <c r="F269" s="66">
        <f t="shared" ref="F269:F272" si="25">D269+E269</f>
        <v>5803.8240000000005</v>
      </c>
      <c r="G269"/>
      <c r="H269"/>
      <c r="I269"/>
      <c r="J269"/>
      <c r="K269"/>
      <c r="L269"/>
      <c r="M269"/>
      <c r="N269"/>
      <c r="O269"/>
      <c r="P269"/>
    </row>
    <row r="270" spans="1:16" ht="85.5" customHeight="1" x14ac:dyDescent="0.35">
      <c r="A270" s="21"/>
      <c r="B270" s="65" t="s">
        <v>263</v>
      </c>
      <c r="C270" s="23" t="s">
        <v>261</v>
      </c>
      <c r="D270" s="66">
        <v>4629.55</v>
      </c>
      <c r="E270" s="66">
        <f t="shared" si="24"/>
        <v>925.91000000000008</v>
      </c>
      <c r="F270" s="66">
        <f t="shared" si="25"/>
        <v>5555.46</v>
      </c>
      <c r="G270"/>
      <c r="H270"/>
      <c r="I270"/>
      <c r="J270"/>
      <c r="K270"/>
      <c r="L270"/>
      <c r="M270"/>
      <c r="N270"/>
      <c r="O270"/>
      <c r="P270"/>
    </row>
    <row r="271" spans="1:16" ht="81.75" customHeight="1" x14ac:dyDescent="0.35">
      <c r="A271" s="21"/>
      <c r="B271" s="65" t="s">
        <v>264</v>
      </c>
      <c r="C271" s="67" t="s">
        <v>261</v>
      </c>
      <c r="D271" s="66">
        <v>4353.58</v>
      </c>
      <c r="E271" s="66">
        <f t="shared" si="24"/>
        <v>870.71600000000001</v>
      </c>
      <c r="F271" s="66">
        <f t="shared" si="25"/>
        <v>5224.2960000000003</v>
      </c>
      <c r="G271"/>
      <c r="H271"/>
      <c r="I271"/>
      <c r="J271"/>
      <c r="K271"/>
      <c r="L271"/>
      <c r="M271"/>
      <c r="N271"/>
      <c r="O271"/>
      <c r="P271"/>
    </row>
    <row r="272" spans="1:16" ht="60" customHeight="1" x14ac:dyDescent="0.35">
      <c r="A272" s="21"/>
      <c r="B272" s="65" t="s">
        <v>265</v>
      </c>
      <c r="C272" s="67" t="s">
        <v>261</v>
      </c>
      <c r="D272" s="66">
        <v>4215.6000000000004</v>
      </c>
      <c r="E272" s="66">
        <f t="shared" si="24"/>
        <v>843.12000000000012</v>
      </c>
      <c r="F272" s="66">
        <f t="shared" si="25"/>
        <v>5058.72</v>
      </c>
      <c r="G272"/>
      <c r="H272"/>
      <c r="I272"/>
      <c r="J272"/>
      <c r="K272"/>
      <c r="L272"/>
      <c r="M272"/>
      <c r="N272"/>
      <c r="O272"/>
      <c r="P272"/>
    </row>
    <row r="276" spans="1:16" ht="18" x14ac:dyDescent="0.35">
      <c r="A276"/>
      <c r="B276" s="11"/>
      <c r="E276" s="11"/>
      <c r="F276" s="11"/>
      <c r="G276"/>
      <c r="H276"/>
      <c r="I276"/>
      <c r="J276"/>
      <c r="K276"/>
      <c r="L276"/>
      <c r="M276"/>
      <c r="N276"/>
      <c r="O276"/>
      <c r="P276"/>
    </row>
  </sheetData>
  <mergeCells count="13">
    <mergeCell ref="B231:F231"/>
    <mergeCell ref="B185:F185"/>
    <mergeCell ref="B204:F204"/>
    <mergeCell ref="B249:F249"/>
    <mergeCell ref="A5:F5"/>
    <mergeCell ref="A53:D53"/>
    <mergeCell ref="A54:F54"/>
    <mergeCell ref="B201:F201"/>
    <mergeCell ref="A7:F7"/>
    <mergeCell ref="B11:F11"/>
    <mergeCell ref="B28:F28"/>
    <mergeCell ref="B143:F143"/>
    <mergeCell ref="B254:F254"/>
  </mergeCells>
  <pageMargins left="0.51181102362204722" right="0.31496062992125984" top="0.55118110236220474" bottom="0.35433070866141736" header="0" footer="0"/>
  <pageSetup paperSize="9" scale="64" fitToHeight="18" orientation="portrait" r:id="rId1"/>
  <rowBreaks count="1" manualBreakCount="1">
    <brk id="27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за звернен. громад.без направле</vt:lpstr>
      <vt:lpstr>'за звернен. громад.без направле'!Область_печати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2025-06-20T06:21:56Z</dcterms:modified>
</cp:coreProperties>
</file>